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860" windowHeight="94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'Foglio1'!$A$1:$C$19</definedName>
  </definedNames>
  <calcPr fullCalcOnLoad="1"/>
</workbook>
</file>

<file path=xl/sharedStrings.xml><?xml version="1.0" encoding="utf-8"?>
<sst xmlns="http://schemas.openxmlformats.org/spreadsheetml/2006/main" count="20" uniqueCount="18">
  <si>
    <t>a</t>
  </si>
  <si>
    <t>b</t>
  </si>
  <si>
    <t>c</t>
  </si>
  <si>
    <t>D</t>
  </si>
  <si>
    <t>x1</t>
  </si>
  <si>
    <t>x2</t>
  </si>
  <si>
    <r>
      <t>K</t>
    </r>
    <r>
      <rPr>
        <vertAlign val="subscript"/>
        <sz val="14"/>
        <color indexed="8"/>
        <rFont val="Calibri"/>
        <family val="2"/>
      </rPr>
      <t>b</t>
    </r>
  </si>
  <si>
    <r>
      <t>K</t>
    </r>
    <r>
      <rPr>
        <vertAlign val="subscript"/>
        <sz val="14"/>
        <color indexed="8"/>
        <rFont val="Calibri"/>
        <family val="2"/>
      </rPr>
      <t>a</t>
    </r>
  </si>
  <si>
    <r>
      <t>n H</t>
    </r>
    <r>
      <rPr>
        <vertAlign val="superscript"/>
        <sz val="14"/>
        <color indexed="8"/>
        <rFont val="Calibri"/>
        <family val="2"/>
      </rPr>
      <t xml:space="preserve">+ </t>
    </r>
  </si>
  <si>
    <r>
      <t>[H</t>
    </r>
    <r>
      <rPr>
        <vertAlign val="superscript"/>
        <sz val="14"/>
        <color indexed="8"/>
        <rFont val="Calibri"/>
        <family val="2"/>
      </rPr>
      <t>+</t>
    </r>
    <r>
      <rPr>
        <sz val="14"/>
        <color indexed="8"/>
        <rFont val="Calibri"/>
        <family val="2"/>
      </rPr>
      <t>]</t>
    </r>
  </si>
  <si>
    <r>
      <t>n NH</t>
    </r>
    <r>
      <rPr>
        <vertAlign val="subscript"/>
        <sz val="14"/>
        <color indexed="8"/>
        <rFont val="Calibri"/>
        <family val="2"/>
      </rPr>
      <t>4</t>
    </r>
    <r>
      <rPr>
        <vertAlign val="superscript"/>
        <sz val="14"/>
        <color indexed="8"/>
        <rFont val="Calibri"/>
        <family val="2"/>
      </rPr>
      <t>+</t>
    </r>
  </si>
  <si>
    <r>
      <t>[NH</t>
    </r>
    <r>
      <rPr>
        <vertAlign val="subscript"/>
        <sz val="14"/>
        <color indexed="8"/>
        <rFont val="Calibri"/>
        <family val="2"/>
      </rPr>
      <t>4</t>
    </r>
    <r>
      <rPr>
        <vertAlign val="superscript"/>
        <sz val="14"/>
        <color indexed="8"/>
        <rFont val="Calibri"/>
        <family val="2"/>
      </rPr>
      <t>+</t>
    </r>
    <r>
      <rPr>
        <sz val="14"/>
        <color indexed="8"/>
        <rFont val="Calibri"/>
        <family val="2"/>
      </rPr>
      <t>]</t>
    </r>
  </si>
  <si>
    <r>
      <t>K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 xml:space="preserve"> · [NH</t>
    </r>
    <r>
      <rPr>
        <vertAlign val="subscript"/>
        <sz val="14"/>
        <color indexed="8"/>
        <rFont val="Calibri"/>
        <family val="2"/>
      </rPr>
      <t>4</t>
    </r>
    <r>
      <rPr>
        <vertAlign val="superscript"/>
        <sz val="14"/>
        <color indexed="8"/>
        <rFont val="Calibri"/>
        <family val="2"/>
      </rPr>
      <t>+</t>
    </r>
    <r>
      <rPr>
        <sz val="14"/>
        <color indexed="8"/>
        <rFont val="Calibri"/>
        <family val="2"/>
      </rPr>
      <t>]</t>
    </r>
  </si>
  <si>
    <r>
      <t>K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 xml:space="preserve"> + [H</t>
    </r>
    <r>
      <rPr>
        <vertAlign val="superscript"/>
        <sz val="14"/>
        <color indexed="8"/>
        <rFont val="Calibri"/>
        <family val="2"/>
      </rPr>
      <t>+</t>
    </r>
    <r>
      <rPr>
        <sz val="14"/>
        <color indexed="8"/>
        <rFont val="Calibri"/>
        <family val="2"/>
      </rPr>
      <t>]</t>
    </r>
  </si>
  <si>
    <r>
      <t xml:space="preserve">radq </t>
    </r>
    <r>
      <rPr>
        <sz val="14"/>
        <color indexed="8"/>
        <rFont val="Symbol"/>
        <family val="1"/>
      </rPr>
      <t>D</t>
    </r>
  </si>
  <si>
    <t>mol</t>
  </si>
  <si>
    <t>mol/L</t>
  </si>
  <si>
    <r>
      <t>ax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 xml:space="preserve"> +bx + c = 0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</si>
</sst>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E+00"/>
    <numFmt numFmtId="165" formatCode="0.0000E+00"/>
    <numFmt numFmtId="166" formatCode="0.000E+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000000"/>
    <numFmt numFmtId="173" formatCode="0.0000000000"/>
    <numFmt numFmtId="174" formatCode="0.00000000000"/>
    <numFmt numFmtId="175" formatCode="0.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Symbol"/>
      <family val="1"/>
    </font>
    <font>
      <b/>
      <sz val="14"/>
      <color indexed="10"/>
      <name val="Calibri"/>
      <family val="2"/>
    </font>
    <font>
      <sz val="14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Symbol"/>
      <family val="1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11" fontId="42" fillId="0" borderId="0" xfId="0" applyNumberFormat="1" applyFont="1" applyAlignment="1">
      <alignment horizontal="center" vertical="center"/>
    </xf>
    <xf numFmtId="173" fontId="42" fillId="0" borderId="0" xfId="0" applyNumberFormat="1" applyFont="1" applyAlignment="1">
      <alignment horizontal="center" vertical="center"/>
    </xf>
    <xf numFmtId="171" fontId="42" fillId="0" borderId="0" xfId="0" applyNumberFormat="1" applyFont="1" applyAlignment="1">
      <alignment horizontal="center" vertical="center"/>
    </xf>
    <xf numFmtId="166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65" fontId="42" fillId="0" borderId="0" xfId="0" applyNumberFormat="1" applyFont="1" applyBorder="1" applyAlignment="1">
      <alignment horizontal="center" vertical="center"/>
    </xf>
    <xf numFmtId="11" fontId="42" fillId="0" borderId="0" xfId="0" applyNumberFormat="1" applyFont="1" applyBorder="1" applyAlignment="1">
      <alignment horizontal="center" vertical="center"/>
    </xf>
    <xf numFmtId="165" fontId="45" fillId="0" borderId="0" xfId="0" applyNumberFormat="1" applyFont="1" applyBorder="1" applyAlignment="1">
      <alignment horizontal="center" vertical="center"/>
    </xf>
    <xf numFmtId="165" fontId="2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2.7109375" style="1" customWidth="1"/>
    <col min="2" max="2" width="20.7109375" style="1" customWidth="1"/>
    <col min="3" max="16384" width="9.140625" style="1" customWidth="1"/>
  </cols>
  <sheetData>
    <row r="1" spans="1:2" ht="20.25">
      <c r="A1" s="1" t="s">
        <v>6</v>
      </c>
      <c r="B1" s="2">
        <v>1.8E-05</v>
      </c>
    </row>
    <row r="2" spans="1:2" ht="20.25">
      <c r="A2" s="1" t="s">
        <v>7</v>
      </c>
      <c r="B2" s="3">
        <f>0.00000000000001/B1</f>
        <v>5.555555555555555E-10</v>
      </c>
    </row>
    <row r="4" spans="1:3" ht="21">
      <c r="A4" s="1" t="s">
        <v>8</v>
      </c>
      <c r="B4" s="2">
        <v>0.0015</v>
      </c>
      <c r="C4" s="1" t="s">
        <v>15</v>
      </c>
    </row>
    <row r="5" spans="1:3" ht="21">
      <c r="A5" s="1" t="s">
        <v>9</v>
      </c>
      <c r="B5" s="4">
        <f>+B4/0.035</f>
        <v>0.04285714285714285</v>
      </c>
      <c r="C5" s="1" t="s">
        <v>16</v>
      </c>
    </row>
    <row r="6" spans="1:3" ht="21">
      <c r="A6" s="1" t="s">
        <v>10</v>
      </c>
      <c r="B6" s="2">
        <v>0.001</v>
      </c>
      <c r="C6" s="1" t="s">
        <v>15</v>
      </c>
    </row>
    <row r="7" spans="1:3" ht="21">
      <c r="A7" s="1" t="s">
        <v>11</v>
      </c>
      <c r="B7" s="5">
        <f>+B6/0.035</f>
        <v>0.02857142857142857</v>
      </c>
      <c r="C7" s="1" t="s">
        <v>16</v>
      </c>
    </row>
    <row r="9" spans="1:2" ht="21">
      <c r="A9" s="1" t="s">
        <v>12</v>
      </c>
      <c r="B9" s="6">
        <f>+B2*B7</f>
        <v>1.587301587301587E-11</v>
      </c>
    </row>
    <row r="10" spans="1:2" ht="21">
      <c r="A10" s="1" t="s">
        <v>13</v>
      </c>
      <c r="B10" s="4">
        <f>+B2+B5</f>
        <v>0.042857143412698404</v>
      </c>
    </row>
    <row r="12" spans="1:2" ht="21">
      <c r="A12" s="7" t="s">
        <v>17</v>
      </c>
      <c r="B12" s="7"/>
    </row>
    <row r="13" spans="1:2" ht="18.75">
      <c r="A13" s="1" t="s">
        <v>0</v>
      </c>
      <c r="B13" s="1">
        <v>1</v>
      </c>
    </row>
    <row r="14" spans="1:2" ht="18.75">
      <c r="A14" s="1" t="s">
        <v>1</v>
      </c>
      <c r="B14" s="5">
        <f>B10</f>
        <v>0.042857143412698404</v>
      </c>
    </row>
    <row r="15" spans="1:2" ht="18.75">
      <c r="A15" s="1" t="s">
        <v>2</v>
      </c>
      <c r="B15" s="3">
        <f>-B9</f>
        <v>-1.587301587301587E-11</v>
      </c>
    </row>
    <row r="16" spans="1:2" ht="18.75">
      <c r="A16" s="8" t="s">
        <v>3</v>
      </c>
      <c r="B16" s="9">
        <f>+(B14^2)-4*B13*B15</f>
        <v>0.0018367348049886615</v>
      </c>
    </row>
    <row r="17" spans="1:2" ht="18.75">
      <c r="A17" s="1" t="s">
        <v>14</v>
      </c>
      <c r="B17" s="10">
        <f>+SQRT(B16)</f>
        <v>0.04285714415343913</v>
      </c>
    </row>
    <row r="18" spans="1:2" ht="18.75">
      <c r="A18" s="1" t="s">
        <v>4</v>
      </c>
      <c r="B18" s="11">
        <f>+(-B14+B17)/(2*B13)</f>
        <v>3.7037036285103575E-10</v>
      </c>
    </row>
    <row r="19" spans="1:2" ht="18.75">
      <c r="A19" s="1" t="s">
        <v>5</v>
      </c>
      <c r="B19" s="12">
        <f>+(-B14-B17)/(2*B13)</f>
        <v>-0.04285714378306876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2017-06-08T16:16:43Z</cp:lastPrinted>
  <dcterms:created xsi:type="dcterms:W3CDTF">2017-06-08T15:50:52Z</dcterms:created>
  <dcterms:modified xsi:type="dcterms:W3CDTF">2017-06-08T16:19:35Z</dcterms:modified>
  <cp:category/>
  <cp:version/>
  <cp:contentType/>
  <cp:contentStatus/>
</cp:coreProperties>
</file>