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6860" windowHeight="940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'Foglio1'!$A$1:$E$19</definedName>
  </definedNames>
  <calcPr fullCalcOnLoad="1"/>
</workbook>
</file>

<file path=xl/sharedStrings.xml><?xml version="1.0" encoding="utf-8"?>
<sst xmlns="http://schemas.openxmlformats.org/spreadsheetml/2006/main" count="19" uniqueCount="17">
  <si>
    <r>
      <t>[H</t>
    </r>
    <r>
      <rPr>
        <b/>
        <vertAlign val="superscript"/>
        <sz val="14"/>
        <color indexed="8"/>
        <rFont val="Calibri"/>
        <family val="2"/>
      </rPr>
      <t>+</t>
    </r>
    <r>
      <rPr>
        <b/>
        <sz val="14"/>
        <color indexed="8"/>
        <rFont val="Calibri"/>
        <family val="2"/>
      </rPr>
      <t>]</t>
    </r>
    <r>
      <rPr>
        <b/>
        <vertAlign val="superscript"/>
        <sz val="14"/>
        <color indexed="8"/>
        <rFont val="Calibri"/>
        <family val="2"/>
      </rPr>
      <t>2</t>
    </r>
    <r>
      <rPr>
        <b/>
        <sz val="14"/>
        <color indexed="8"/>
        <rFont val="Calibri"/>
        <family val="2"/>
      </rPr>
      <t xml:space="preserve"> - C</t>
    </r>
    <r>
      <rPr>
        <b/>
        <vertAlign val="subscript"/>
        <sz val="14"/>
        <color indexed="8"/>
        <rFont val="Calibri"/>
        <family val="2"/>
      </rPr>
      <t>a</t>
    </r>
    <r>
      <rPr>
        <b/>
        <sz val="14"/>
        <color indexed="8"/>
        <rFont val="Calibri"/>
        <family val="2"/>
      </rPr>
      <t>[H</t>
    </r>
    <r>
      <rPr>
        <b/>
        <vertAlign val="superscript"/>
        <sz val="14"/>
        <color indexed="8"/>
        <rFont val="Calibri"/>
        <family val="2"/>
      </rPr>
      <t>+</t>
    </r>
    <r>
      <rPr>
        <b/>
        <sz val="14"/>
        <color indexed="8"/>
        <rFont val="Calibri"/>
        <family val="2"/>
      </rPr>
      <t>] - K</t>
    </r>
    <r>
      <rPr>
        <b/>
        <vertAlign val="subscript"/>
        <sz val="14"/>
        <color indexed="8"/>
        <rFont val="Calibri"/>
        <family val="2"/>
      </rPr>
      <t>w</t>
    </r>
    <r>
      <rPr>
        <b/>
        <sz val="14"/>
        <color indexed="8"/>
        <rFont val="Calibri"/>
        <family val="2"/>
      </rPr>
      <t xml:space="preserve"> = 0</t>
    </r>
  </si>
  <si>
    <r>
      <t>ax</t>
    </r>
    <r>
      <rPr>
        <b/>
        <vertAlign val="superscript"/>
        <sz val="14"/>
        <color indexed="8"/>
        <rFont val="Calibri"/>
        <family val="2"/>
      </rPr>
      <t>2</t>
    </r>
    <r>
      <rPr>
        <b/>
        <sz val="14"/>
        <color indexed="8"/>
        <rFont val="Calibri"/>
        <family val="2"/>
      </rPr>
      <t xml:space="preserve"> - bx - c = 0</t>
    </r>
  </si>
  <si>
    <t xml:space="preserve">a = </t>
  </si>
  <si>
    <t xml:space="preserve">b = </t>
  </si>
  <si>
    <t>c =</t>
  </si>
  <si>
    <r>
      <t xml:space="preserve">D </t>
    </r>
    <r>
      <rPr>
        <sz val="14"/>
        <color indexed="8"/>
        <rFont val="Calibri"/>
        <family val="2"/>
      </rPr>
      <t xml:space="preserve">= </t>
    </r>
  </si>
  <si>
    <r>
      <rPr>
        <sz val="14"/>
        <color indexed="8"/>
        <rFont val="Calibri"/>
        <family val="2"/>
      </rPr>
      <t xml:space="preserve">radq </t>
    </r>
    <r>
      <rPr>
        <sz val="14"/>
        <color indexed="8"/>
        <rFont val="Symbol"/>
        <family val="1"/>
      </rPr>
      <t xml:space="preserve">D </t>
    </r>
    <r>
      <rPr>
        <sz val="14"/>
        <color indexed="8"/>
        <rFont val="Calibri"/>
        <family val="2"/>
      </rPr>
      <t xml:space="preserve">= </t>
    </r>
  </si>
  <si>
    <t>non accettabile</t>
  </si>
  <si>
    <r>
      <t>x</t>
    </r>
    <r>
      <rPr>
        <vertAlign val="subscript"/>
        <sz val="14"/>
        <color indexed="8"/>
        <rFont val="Calibri"/>
        <family val="2"/>
      </rPr>
      <t>1</t>
    </r>
  </si>
  <si>
    <r>
      <t>x</t>
    </r>
    <r>
      <rPr>
        <vertAlign val="subscript"/>
        <sz val="14"/>
        <color indexed="8"/>
        <rFont val="Calibri"/>
        <family val="2"/>
      </rPr>
      <t>2</t>
    </r>
  </si>
  <si>
    <t xml:space="preserve">pH = </t>
  </si>
  <si>
    <t>mol/L</t>
  </si>
  <si>
    <t>[H+] =</t>
  </si>
  <si>
    <r>
      <t>[OH</t>
    </r>
    <r>
      <rPr>
        <b/>
        <vertAlign val="superscript"/>
        <sz val="14"/>
        <color indexed="12"/>
        <rFont val="Calibri"/>
        <family val="2"/>
      </rPr>
      <t>-</t>
    </r>
    <r>
      <rPr>
        <b/>
        <sz val="14"/>
        <color indexed="12"/>
        <rFont val="Calibri"/>
        <family val="2"/>
      </rPr>
      <t>] =</t>
    </r>
  </si>
  <si>
    <t>pOH =</t>
  </si>
  <si>
    <r>
      <t>C</t>
    </r>
    <r>
      <rPr>
        <b/>
        <vertAlign val="subscript"/>
        <sz val="14"/>
        <color indexed="8"/>
        <rFont val="Calibri"/>
        <family val="2"/>
      </rPr>
      <t>a</t>
    </r>
  </si>
  <si>
    <r>
      <t>K</t>
    </r>
    <r>
      <rPr>
        <b/>
        <vertAlign val="subscript"/>
        <sz val="14"/>
        <color indexed="8"/>
        <rFont val="Calibri"/>
        <family val="2"/>
      </rPr>
      <t>w</t>
    </r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</si>
</sst>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000000E+00"/>
    <numFmt numFmtId="165" formatCode="0.000000000000E+00"/>
    <numFmt numFmtId="166" formatCode="0.0000000E+00"/>
    <numFmt numFmtId="167" formatCode="0.0000000000000000"/>
    <numFmt numFmtId="168" formatCode="0.00000000000000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0.00000000"/>
    <numFmt numFmtId="176" formatCode="0.000000000"/>
    <numFmt numFmtId="177" formatCode="0.0000000000"/>
    <numFmt numFmtId="178" formatCode="0.00000000000"/>
    <numFmt numFmtId="179" formatCode="0.000000000000"/>
    <numFmt numFmtId="180" formatCode="0.0000000000000"/>
    <numFmt numFmtId="181" formatCode="0.000000000000000"/>
    <numFmt numFmtId="182" formatCode="0.00000000E+00"/>
    <numFmt numFmtId="183" formatCode="0.000000000E+00"/>
    <numFmt numFmtId="184" formatCode="0.0000000000E+00"/>
    <numFmt numFmtId="185" formatCode="0.00000000000E+00"/>
    <numFmt numFmtId="186" formatCode="0.00000000000000E+00"/>
    <numFmt numFmtId="187" formatCode="0.000000000000000E+00"/>
    <numFmt numFmtId="188" formatCode="0.0000000000000000E+00"/>
    <numFmt numFmtId="189" formatCode="0.0E+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12"/>
      <name val="Calibri"/>
      <family val="2"/>
    </font>
    <font>
      <sz val="14"/>
      <name val="Calibri"/>
      <family val="2"/>
    </font>
    <font>
      <vertAlign val="subscript"/>
      <sz val="14"/>
      <color indexed="8"/>
      <name val="Calibri"/>
      <family val="2"/>
    </font>
    <font>
      <b/>
      <vertAlign val="superscript"/>
      <sz val="14"/>
      <color indexed="8"/>
      <name val="Calibri"/>
      <family val="2"/>
    </font>
    <font>
      <b/>
      <vertAlign val="subscript"/>
      <sz val="14"/>
      <color indexed="8"/>
      <name val="Calibri"/>
      <family val="2"/>
    </font>
    <font>
      <sz val="14"/>
      <color indexed="8"/>
      <name val="Symbol"/>
      <family val="1"/>
    </font>
    <font>
      <b/>
      <vertAlign val="superscript"/>
      <sz val="14"/>
      <color indexed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14"/>
      <color rgb="FF0000FF"/>
      <name val="Calibri"/>
      <family val="2"/>
    </font>
    <font>
      <sz val="14"/>
      <color theme="1"/>
      <name val="Symbol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11" fontId="44" fillId="0" borderId="0" xfId="0" applyNumberFormat="1" applyFont="1" applyBorder="1" applyAlignment="1">
      <alignment horizontal="center" vertical="center"/>
    </xf>
    <xf numFmtId="164" fontId="46" fillId="0" borderId="0" xfId="0" applyNumberFormat="1" applyFont="1" applyBorder="1" applyAlignment="1">
      <alignment horizontal="center" vertical="center"/>
    </xf>
    <xf numFmtId="165" fontId="47" fillId="0" borderId="0" xfId="0" applyNumberFormat="1" applyFont="1" applyAlignment="1">
      <alignment horizontal="center" vertical="center"/>
    </xf>
    <xf numFmtId="167" fontId="46" fillId="0" borderId="0" xfId="0" applyNumberFormat="1" applyFont="1" applyAlignment="1">
      <alignment horizontal="center" vertical="center"/>
    </xf>
    <xf numFmtId="168" fontId="47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164" fontId="44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165" fontId="46" fillId="0" borderId="0" xfId="0" applyNumberFormat="1" applyFont="1" applyAlignment="1">
      <alignment horizontal="left" vertical="center"/>
    </xf>
    <xf numFmtId="0" fontId="44" fillId="0" borderId="0" xfId="0" applyFont="1" applyAlignment="1">
      <alignment horizontal="right" vertical="center"/>
    </xf>
    <xf numFmtId="0" fontId="48" fillId="0" borderId="0" xfId="0" applyFont="1" applyAlignment="1">
      <alignment horizontal="right" vertical="center"/>
    </xf>
    <xf numFmtId="0" fontId="46" fillId="0" borderId="0" xfId="0" applyFont="1" applyAlignment="1">
      <alignment horizontal="right" vertical="center"/>
    </xf>
    <xf numFmtId="0" fontId="47" fillId="0" borderId="0" xfId="0" applyFont="1" applyAlignment="1">
      <alignment horizontal="right" vertical="center"/>
    </xf>
    <xf numFmtId="11" fontId="45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187" fontId="22" fillId="0" borderId="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189" fontId="45" fillId="33" borderId="0" xfId="0" applyNumberFormat="1" applyFont="1" applyFill="1" applyAlignment="1">
      <alignment horizontal="center" vertical="center"/>
    </xf>
    <xf numFmtId="189" fontId="45" fillId="0" borderId="0" xfId="0" applyNumberFormat="1" applyFont="1" applyAlignment="1">
      <alignment horizontal="center" vertical="center"/>
    </xf>
    <xf numFmtId="180" fontId="44" fillId="0" borderId="0" xfId="0" applyNumberFormat="1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G12" sqref="G12:G13"/>
    </sheetView>
  </sheetViews>
  <sheetFormatPr defaultColWidth="9.140625" defaultRowHeight="15"/>
  <cols>
    <col min="1" max="1" width="6.7109375" style="1" customWidth="1"/>
    <col min="2" max="2" width="18.7109375" style="1" customWidth="1"/>
    <col min="3" max="3" width="35.7109375" style="1" customWidth="1"/>
    <col min="4" max="4" width="8.7109375" style="1" customWidth="1"/>
    <col min="5" max="6" width="9.140625" style="1" customWidth="1"/>
    <col min="7" max="7" width="27.57421875" style="1" bestFit="1" customWidth="1"/>
    <col min="8" max="16384" width="9.140625" style="1" customWidth="1"/>
  </cols>
  <sheetData>
    <row r="1" spans="1:3" ht="20.25">
      <c r="A1" s="2" t="s">
        <v>15</v>
      </c>
      <c r="B1" s="20">
        <v>1E-08</v>
      </c>
      <c r="C1" s="17" t="s">
        <v>11</v>
      </c>
    </row>
    <row r="2" spans="1:2" ht="20.25">
      <c r="A2" s="2" t="s">
        <v>16</v>
      </c>
      <c r="B2" s="21">
        <v>1E-14</v>
      </c>
    </row>
    <row r="3" spans="1:2" ht="18.75">
      <c r="A3" s="2"/>
      <c r="B3" s="16"/>
    </row>
    <row r="4" spans="1:3" s="2" customFormat="1" ht="21">
      <c r="A4" s="19" t="s">
        <v>0</v>
      </c>
      <c r="B4" s="19"/>
      <c r="C4" s="19"/>
    </row>
    <row r="5" spans="1:3" s="2" customFormat="1" ht="21">
      <c r="A5" s="19" t="s">
        <v>1</v>
      </c>
      <c r="B5" s="19"/>
      <c r="C5" s="19"/>
    </row>
    <row r="6" s="2" customFormat="1" ht="18.75"/>
    <row r="7" spans="2:3" ht="18.75">
      <c r="B7" s="12" t="s">
        <v>2</v>
      </c>
      <c r="C7" s="3">
        <v>1</v>
      </c>
    </row>
    <row r="8" spans="2:3" ht="18.75">
      <c r="B8" s="12" t="s">
        <v>3</v>
      </c>
      <c r="C8" s="3">
        <f>-B1</f>
        <v>-1E-08</v>
      </c>
    </row>
    <row r="9" spans="2:3" ht="18.75">
      <c r="B9" s="12" t="s">
        <v>4</v>
      </c>
      <c r="C9" s="3">
        <f>-B2</f>
        <v>-1E-14</v>
      </c>
    </row>
    <row r="10" spans="2:3" ht="18.75">
      <c r="B10" s="13" t="s">
        <v>5</v>
      </c>
      <c r="C10" s="3">
        <f>+(C8^2)-4*C7*C9</f>
        <v>4.01E-14</v>
      </c>
    </row>
    <row r="11" spans="2:3" ht="18.75">
      <c r="B11" s="13" t="s">
        <v>6</v>
      </c>
      <c r="C11" s="3">
        <f>+SQRT(C10)</f>
        <v>2.0024984394500787E-07</v>
      </c>
    </row>
    <row r="12" spans="1:7" ht="20.25">
      <c r="A12" s="1" t="s">
        <v>8</v>
      </c>
      <c r="B12" s="14" t="s">
        <v>12</v>
      </c>
      <c r="C12" s="4">
        <f>+(-C8+C11)/(2*C7)</f>
        <v>1.0512492197250394E-07</v>
      </c>
      <c r="D12" s="11" t="s">
        <v>11</v>
      </c>
      <c r="G12" s="9"/>
    </row>
    <row r="13" spans="1:7" ht="20.25">
      <c r="A13" s="1" t="s">
        <v>9</v>
      </c>
      <c r="B13" s="1" t="s">
        <v>7</v>
      </c>
      <c r="C13" s="18">
        <f>+(-C8-C11)/(2*C7)</f>
        <v>-9.512492197250393E-08</v>
      </c>
      <c r="G13" s="22"/>
    </row>
    <row r="14" spans="3:4" ht="18.75">
      <c r="C14" s="6"/>
      <c r="D14" s="7"/>
    </row>
    <row r="15" spans="2:4" ht="18.75">
      <c r="B15" s="14" t="s">
        <v>10</v>
      </c>
      <c r="C15" s="6">
        <f>-LOG10(C12)</f>
        <v>6.978294313542888</v>
      </c>
      <c r="D15" s="8"/>
    </row>
    <row r="16" ht="18.75">
      <c r="B16" s="12"/>
    </row>
    <row r="17" spans="2:4" ht="21">
      <c r="B17" s="15" t="s">
        <v>13</v>
      </c>
      <c r="C17" s="5">
        <f>+B2/C12</f>
        <v>9.512492197250392E-08</v>
      </c>
      <c r="D17" s="10" t="s">
        <v>11</v>
      </c>
    </row>
    <row r="18" spans="2:3" ht="18.75">
      <c r="B18" s="15" t="s">
        <v>14</v>
      </c>
      <c r="C18" s="7">
        <f>-LOG10(C17)</f>
        <v>7.021705686457112</v>
      </c>
    </row>
  </sheetData>
  <sheetProtection/>
  <mergeCells count="2">
    <mergeCell ref="A4:C4"/>
    <mergeCell ref="A5:C5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Luisa</dc:creator>
  <cp:keywords/>
  <dc:description/>
  <cp:lastModifiedBy>Luisa</cp:lastModifiedBy>
  <cp:lastPrinted>2017-06-14T12:26:56Z</cp:lastPrinted>
  <dcterms:created xsi:type="dcterms:W3CDTF">2017-06-14T11:52:33Z</dcterms:created>
  <dcterms:modified xsi:type="dcterms:W3CDTF">2017-06-14T13:05:47Z</dcterms:modified>
  <cp:category/>
  <cp:version/>
  <cp:contentType/>
  <cp:contentStatus/>
</cp:coreProperties>
</file>