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860" windowHeight="94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'Foglio1'!$A$1:$H$9</definedName>
  </definedNames>
  <calcPr fullCalcOnLoad="1"/>
</workbook>
</file>

<file path=xl/sharedStrings.xml><?xml version="1.0" encoding="utf-8"?>
<sst xmlns="http://schemas.openxmlformats.org/spreadsheetml/2006/main" count="13" uniqueCount="13">
  <si>
    <t>NOCl</t>
  </si>
  <si>
    <t>HCl</t>
  </si>
  <si>
    <t>totale</t>
  </si>
  <si>
    <t>X</t>
  </si>
  <si>
    <t>x</t>
  </si>
  <si>
    <t>P</t>
  </si>
  <si>
    <r>
      <t>CH</t>
    </r>
    <r>
      <rPr>
        <b/>
        <vertAlign val="subscript"/>
        <sz val="16"/>
        <color indexed="8"/>
        <rFont val="Calibri"/>
        <family val="2"/>
      </rPr>
      <t>3</t>
    </r>
    <r>
      <rPr>
        <b/>
        <sz val="16"/>
        <color indexed="8"/>
        <rFont val="Calibri"/>
        <family val="2"/>
      </rPr>
      <t>OH + NOCl &lt;--&gt; CH</t>
    </r>
    <r>
      <rPr>
        <b/>
        <vertAlign val="subscript"/>
        <sz val="16"/>
        <color indexed="8"/>
        <rFont val="Calibri"/>
        <family val="2"/>
      </rPr>
      <t>3</t>
    </r>
    <r>
      <rPr>
        <b/>
        <sz val="16"/>
        <color indexed="8"/>
        <rFont val="Calibri"/>
        <family val="2"/>
      </rPr>
      <t>ONO + HCl</t>
    </r>
  </si>
  <si>
    <r>
      <t>CH</t>
    </r>
    <r>
      <rPr>
        <vertAlign val="subscript"/>
        <sz val="14"/>
        <color indexed="8"/>
        <rFont val="Calibri"/>
        <family val="2"/>
      </rPr>
      <t>3</t>
    </r>
    <r>
      <rPr>
        <sz val="14"/>
        <color indexed="8"/>
        <rFont val="Calibri"/>
        <family val="2"/>
      </rPr>
      <t>OH</t>
    </r>
  </si>
  <si>
    <r>
      <t>CH</t>
    </r>
    <r>
      <rPr>
        <vertAlign val="subscript"/>
        <sz val="14"/>
        <color indexed="8"/>
        <rFont val="Calibri"/>
        <family val="2"/>
      </rPr>
      <t>3</t>
    </r>
    <r>
      <rPr>
        <sz val="14"/>
        <color indexed="8"/>
        <rFont val="Calibri"/>
        <family val="2"/>
      </rPr>
      <t>ONO</t>
    </r>
  </si>
  <si>
    <r>
      <t>n</t>
    </r>
    <r>
      <rPr>
        <b/>
        <vertAlign val="subscript"/>
        <sz val="14"/>
        <color indexed="8"/>
        <rFont val="Calibri"/>
        <family val="2"/>
      </rPr>
      <t>i</t>
    </r>
  </si>
  <si>
    <r>
      <t>P</t>
    </r>
    <r>
      <rPr>
        <b/>
        <vertAlign val="subscript"/>
        <sz val="14"/>
        <color indexed="8"/>
        <rFont val="Calibri"/>
        <family val="2"/>
      </rPr>
      <t>tot</t>
    </r>
  </si>
  <si>
    <r>
      <t>n</t>
    </r>
    <r>
      <rPr>
        <b/>
        <vertAlign val="subscript"/>
        <sz val="14"/>
        <color indexed="8"/>
        <rFont val="Calibri"/>
        <family val="2"/>
      </rPr>
      <t>f</t>
    </r>
  </si>
  <si>
    <r>
      <t>K</t>
    </r>
    <r>
      <rPr>
        <b/>
        <vertAlign val="subscript"/>
        <sz val="14"/>
        <color indexed="12"/>
        <rFont val="Calibri"/>
        <family val="2"/>
      </rPr>
      <t>p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</si>
</sst>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vertAlign val="subscript"/>
      <sz val="16"/>
      <color indexed="8"/>
      <name val="Calibri"/>
      <family val="2"/>
    </font>
    <font>
      <b/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i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4"/>
      <color indexed="12"/>
      <name val="Calibri"/>
      <family val="2"/>
    </font>
    <font>
      <b/>
      <vertAlign val="subscript"/>
      <sz val="14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1" fontId="43" fillId="0" borderId="10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1" fontId="46" fillId="0" borderId="10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center" vertical="center"/>
    </xf>
    <xf numFmtId="164" fontId="43" fillId="0" borderId="13" xfId="0" applyNumberFormat="1" applyFont="1" applyBorder="1" applyAlignment="1">
      <alignment horizontal="center" vertical="center"/>
    </xf>
    <xf numFmtId="11" fontId="43" fillId="0" borderId="11" xfId="0" applyNumberFormat="1" applyFont="1" applyBorder="1" applyAlignment="1">
      <alignment horizontal="center" vertical="center"/>
    </xf>
    <xf numFmtId="11" fontId="43" fillId="0" borderId="12" xfId="0" applyNumberFormat="1" applyFont="1" applyBorder="1" applyAlignment="1">
      <alignment horizontal="center" vertical="center"/>
    </xf>
    <xf numFmtId="11" fontId="43" fillId="0" borderId="13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zoomScalePageLayoutView="0" workbookViewId="0" topLeftCell="A1">
      <selection activeCell="A1" sqref="A1:H9"/>
    </sheetView>
  </sheetViews>
  <sheetFormatPr defaultColWidth="9.140625" defaultRowHeight="15"/>
  <cols>
    <col min="1" max="1" width="11.28125" style="1" bestFit="1" customWidth="1"/>
    <col min="2" max="2" width="12.140625" style="1" bestFit="1" customWidth="1"/>
    <col min="3" max="4" width="9.28125" style="1" bestFit="1" customWidth="1"/>
    <col min="5" max="5" width="11.28125" style="1" bestFit="1" customWidth="1"/>
    <col min="6" max="6" width="12.140625" style="1" bestFit="1" customWidth="1"/>
    <col min="7" max="8" width="9.28125" style="1" bestFit="1" customWidth="1"/>
    <col min="9" max="16384" width="9.140625" style="1" customWidth="1"/>
  </cols>
  <sheetData>
    <row r="1" spans="1:8" s="2" customFormat="1" ht="24">
      <c r="A1" s="5" t="s">
        <v>6</v>
      </c>
      <c r="B1" s="5"/>
      <c r="C1" s="5"/>
      <c r="D1" s="5"/>
      <c r="E1" s="5"/>
      <c r="F1" s="5"/>
      <c r="G1" s="5"/>
      <c r="H1" s="5"/>
    </row>
    <row r="4" spans="1:8" s="3" customFormat="1" ht="20.25">
      <c r="A4" s="6"/>
      <c r="B4" s="6" t="s">
        <v>9</v>
      </c>
      <c r="C4" s="6" t="s">
        <v>10</v>
      </c>
      <c r="D4" s="6" t="s">
        <v>3</v>
      </c>
      <c r="E4" s="6" t="s">
        <v>4</v>
      </c>
      <c r="F4" s="6" t="s">
        <v>11</v>
      </c>
      <c r="G4" s="6" t="s">
        <v>5</v>
      </c>
      <c r="H4" s="20" t="s">
        <v>12</v>
      </c>
    </row>
    <row r="5" spans="1:8" ht="20.25">
      <c r="A5" s="7" t="s">
        <v>7</v>
      </c>
      <c r="B5" s="8">
        <f>37.6*0.5/760/0.0821/323</f>
        <v>0.0009328215649292435</v>
      </c>
      <c r="C5" s="14">
        <f>+B9*0.0821*323/0.5</f>
        <v>0.1050543557656745</v>
      </c>
      <c r="D5" s="9">
        <f>+F5/$B$9</f>
        <v>0.2011325909015309</v>
      </c>
      <c r="E5" s="17">
        <f>+B6-D6*B9</f>
        <v>0.0005344201824755928</v>
      </c>
      <c r="F5" s="8">
        <f>+B5-E5</f>
        <v>0.0003984013824536507</v>
      </c>
      <c r="G5" s="10">
        <f>+D5*$C$5</f>
        <v>0.021129854760641293</v>
      </c>
      <c r="H5" s="21">
        <f>+G7*G8/G5/G6</f>
        <v>1.3959304704342974</v>
      </c>
    </row>
    <row r="6" spans="1:7" ht="18.75">
      <c r="A6" s="7" t="s">
        <v>0</v>
      </c>
      <c r="B6" s="8">
        <f>0.0686/65.46</f>
        <v>0.0010479682248701497</v>
      </c>
      <c r="C6" s="15"/>
      <c r="D6" s="9">
        <f>20.7/760/C5</f>
        <v>0.2592642818734274</v>
      </c>
      <c r="E6" s="18"/>
      <c r="F6" s="8">
        <f>+B6-E5</f>
        <v>0.0005135480423945569</v>
      </c>
      <c r="G6" s="10">
        <f>+D6*$C$5</f>
        <v>0.02723684210526316</v>
      </c>
    </row>
    <row r="7" spans="1:7" ht="20.25">
      <c r="A7" s="7" t="s">
        <v>8</v>
      </c>
      <c r="B7" s="7">
        <v>0</v>
      </c>
      <c r="C7" s="15"/>
      <c r="D7" s="9">
        <f>+F7/$B$9</f>
        <v>0.26980156361252083</v>
      </c>
      <c r="E7" s="18"/>
      <c r="F7" s="8">
        <f>E5</f>
        <v>0.0005344201824755928</v>
      </c>
      <c r="G7" s="10">
        <f>+D7*$C$5</f>
        <v>0.028343829449885023</v>
      </c>
    </row>
    <row r="8" spans="1:7" ht="18.75">
      <c r="A8" s="7" t="s">
        <v>1</v>
      </c>
      <c r="B8" s="7">
        <v>0</v>
      </c>
      <c r="C8" s="16"/>
      <c r="D8" s="9">
        <f>+F8/$B$9</f>
        <v>0.26980156361252083</v>
      </c>
      <c r="E8" s="19"/>
      <c r="F8" s="8">
        <f>E5</f>
        <v>0.0005344201824755928</v>
      </c>
      <c r="G8" s="10">
        <f>+D8*$C$5</f>
        <v>0.028343829449885023</v>
      </c>
    </row>
    <row r="9" spans="1:7" s="4" customFormat="1" ht="18.75">
      <c r="A9" s="11" t="s">
        <v>2</v>
      </c>
      <c r="B9" s="12">
        <f>SUM(B5:B8)</f>
        <v>0.001980789789799393</v>
      </c>
      <c r="C9" s="12"/>
      <c r="D9" s="13">
        <f>SUM(D5:D8)</f>
        <v>1</v>
      </c>
      <c r="E9" s="12"/>
      <c r="F9" s="12">
        <f>SUM(F5:F8)</f>
        <v>0.001980789789799393</v>
      </c>
      <c r="G9" s="13">
        <f>SUM(G5:G8)</f>
        <v>0.1050543557656745</v>
      </c>
    </row>
  </sheetData>
  <sheetProtection/>
  <mergeCells count="3">
    <mergeCell ref="A1:H1"/>
    <mergeCell ref="C5:C8"/>
    <mergeCell ref="E5:E8"/>
  </mergeCells>
  <printOptions/>
  <pageMargins left="0.1968503937007874" right="0.1968503937007874" top="0.1968503937007874" bottom="0.1968503937007874" header="0.31496062992125984" footer="0.31496062992125984"/>
  <pageSetup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2017-06-15T23:32:53Z</cp:lastPrinted>
  <dcterms:created xsi:type="dcterms:W3CDTF">2017-06-15T23:11:37Z</dcterms:created>
  <dcterms:modified xsi:type="dcterms:W3CDTF">2017-06-15T23:33:07Z</dcterms:modified>
  <cp:category/>
  <cp:version/>
  <cp:contentType/>
  <cp:contentStatus/>
</cp:coreProperties>
</file>