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'Foglio1'!$A$1:$I$40</definedName>
  </definedNames>
  <calcPr fullCalcOnLoad="1"/>
</workbook>
</file>

<file path=xl/sharedStrings.xml><?xml version="1.0" encoding="utf-8"?>
<sst xmlns="http://schemas.openxmlformats.org/spreadsheetml/2006/main" count="52" uniqueCount="32">
  <si>
    <t>Benzene</t>
  </si>
  <si>
    <t>P°</t>
  </si>
  <si>
    <t>torr</t>
  </si>
  <si>
    <t>atm</t>
  </si>
  <si>
    <t>m</t>
  </si>
  <si>
    <t>g</t>
  </si>
  <si>
    <t>d</t>
  </si>
  <si>
    <t>g/mL</t>
  </si>
  <si>
    <t>MM</t>
  </si>
  <si>
    <t>g/mol</t>
  </si>
  <si>
    <t>Toluene</t>
  </si>
  <si>
    <t>n</t>
  </si>
  <si>
    <t>mol</t>
  </si>
  <si>
    <t>V</t>
  </si>
  <si>
    <t>mL</t>
  </si>
  <si>
    <r>
      <t>X</t>
    </r>
    <r>
      <rPr>
        <vertAlign val="subscript"/>
        <sz val="12"/>
        <color indexed="8"/>
        <rFont val="Calibri"/>
        <family val="2"/>
      </rPr>
      <t>benzene</t>
    </r>
  </si>
  <si>
    <r>
      <t>P</t>
    </r>
    <r>
      <rPr>
        <vertAlign val="subscript"/>
        <sz val="12"/>
        <color indexed="8"/>
        <rFont val="Calibri"/>
        <family val="2"/>
      </rPr>
      <t>tot</t>
    </r>
  </si>
  <si>
    <r>
      <t>P</t>
    </r>
    <r>
      <rPr>
        <vertAlign val="subscript"/>
        <sz val="12"/>
        <color indexed="8"/>
        <rFont val="Calibri"/>
        <family val="2"/>
      </rPr>
      <t xml:space="preserve">tot </t>
    </r>
    <r>
      <rPr>
        <sz val="12"/>
        <color indexed="8"/>
        <rFont val="Calibri"/>
        <family val="2"/>
      </rPr>
      <t>(atm)</t>
    </r>
  </si>
  <si>
    <r>
      <t>X</t>
    </r>
    <r>
      <rPr>
        <vertAlign val="subscript"/>
        <sz val="12"/>
        <color indexed="8"/>
        <rFont val="Calibri"/>
        <family val="2"/>
      </rPr>
      <t>toluene</t>
    </r>
  </si>
  <si>
    <t>% benzene</t>
  </si>
  <si>
    <t>% toluene</t>
  </si>
  <si>
    <t>Benzene + Toluene</t>
  </si>
  <si>
    <r>
      <t>n</t>
    </r>
    <r>
      <rPr>
        <vertAlign val="subscript"/>
        <sz val="12"/>
        <color indexed="8"/>
        <rFont val="Calibri"/>
        <family val="2"/>
      </rPr>
      <t>tot</t>
    </r>
  </si>
  <si>
    <r>
      <t>V</t>
    </r>
    <r>
      <rPr>
        <vertAlign val="subscript"/>
        <sz val="12"/>
        <color indexed="8"/>
        <rFont val="Calibri"/>
        <family val="2"/>
      </rPr>
      <t>tot</t>
    </r>
  </si>
  <si>
    <r>
      <t>P</t>
    </r>
    <r>
      <rPr>
        <vertAlign val="subscript"/>
        <sz val="12"/>
        <color indexed="8"/>
        <rFont val="Calibri"/>
        <family val="2"/>
      </rPr>
      <t>benzene</t>
    </r>
  </si>
  <si>
    <r>
      <t>P</t>
    </r>
    <r>
      <rPr>
        <vertAlign val="subscript"/>
        <sz val="12"/>
        <color indexed="8"/>
        <rFont val="Calibri"/>
        <family val="2"/>
      </rPr>
      <t>toluene</t>
    </r>
  </si>
  <si>
    <t>V (L)</t>
  </si>
  <si>
    <t>T</t>
  </si>
  <si>
    <t>K</t>
  </si>
  <si>
    <t>R</t>
  </si>
  <si>
    <t>L atm/mol K</t>
  </si>
  <si>
    <t>P = nRT/V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</si>
</sst>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F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67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46" fillId="0" borderId="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-0.00825"/>
          <c:w val="0.9085"/>
          <c:h val="0.9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Foglio1!$A$22:$A$31</c:f>
              <c:numCache/>
            </c:numRef>
          </c:xVal>
          <c:yVal>
            <c:numRef>
              <c:f>Foglio1!$B$22:$B$31</c:f>
              <c:numCache/>
            </c:numRef>
          </c:yVal>
          <c:smooth val="1"/>
        </c:ser>
        <c:axId val="58919575"/>
        <c:axId val="60514128"/>
      </c:scatterChart>
      <c:valAx>
        <c:axId val="589195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(L)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0514128"/>
        <c:crosses val="autoZero"/>
        <c:crossBetween val="midCat"/>
        <c:dispUnits/>
        <c:majorUnit val="20"/>
        <c:minorUnit val="5"/>
      </c:valAx>
      <c:valAx>
        <c:axId val="6051412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Pressione (atm)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8919575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20</xdr:row>
      <xdr:rowOff>0</xdr:rowOff>
    </xdr:from>
    <xdr:to>
      <xdr:col>6</xdr:col>
      <xdr:colOff>790575</xdr:colOff>
      <xdr:row>30</xdr:row>
      <xdr:rowOff>209550</xdr:rowOff>
    </xdr:to>
    <xdr:graphicFrame>
      <xdr:nvGraphicFramePr>
        <xdr:cNvPr id="1" name="Grafico 2"/>
        <xdr:cNvGraphicFramePr/>
      </xdr:nvGraphicFramePr>
      <xdr:xfrm>
        <a:off x="2314575" y="5334000"/>
        <a:ext cx="4324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PageLayoutView="0" workbookViewId="0" topLeftCell="A16">
      <selection activeCell="H17" sqref="H17"/>
    </sheetView>
  </sheetViews>
  <sheetFormatPr defaultColWidth="9.140625" defaultRowHeight="15"/>
  <cols>
    <col min="1" max="5" width="15.7109375" style="1" customWidth="1"/>
    <col min="6" max="6" width="9.140625" style="1" customWidth="1"/>
    <col min="7" max="8" width="15.7109375" style="1" customWidth="1"/>
    <col min="9" max="9" width="4.57421875" style="1" bestFit="1" customWidth="1"/>
    <col min="10" max="16384" width="9.140625" style="1" customWidth="1"/>
  </cols>
  <sheetData>
    <row r="1" spans="1:8" ht="21" customHeight="1">
      <c r="A1" s="11" t="s">
        <v>0</v>
      </c>
      <c r="B1" s="11"/>
      <c r="C1" s="11"/>
      <c r="D1" s="11"/>
      <c r="E1" s="11"/>
      <c r="G1" s="12" t="s">
        <v>21</v>
      </c>
      <c r="H1" s="12"/>
    </row>
    <row r="2" spans="1:9" ht="21" customHeight="1">
      <c r="A2" s="2" t="s">
        <v>1</v>
      </c>
      <c r="B2" s="3">
        <v>119</v>
      </c>
      <c r="C2" s="2" t="s">
        <v>2</v>
      </c>
      <c r="D2" s="4">
        <f>+B2/760</f>
        <v>0.15657894736842104</v>
      </c>
      <c r="E2" s="2" t="s">
        <v>3</v>
      </c>
      <c r="G2" s="2" t="s">
        <v>22</v>
      </c>
      <c r="H2" s="7">
        <f>+B6+B14</f>
        <v>1.0015607580824972</v>
      </c>
      <c r="I2" s="2" t="s">
        <v>12</v>
      </c>
    </row>
    <row r="3" spans="1:8" ht="21" customHeight="1">
      <c r="A3" s="2" t="s">
        <v>4</v>
      </c>
      <c r="B3" s="2">
        <v>11.72</v>
      </c>
      <c r="C3" s="2" t="s">
        <v>5</v>
      </c>
      <c r="G3" s="2" t="s">
        <v>15</v>
      </c>
      <c r="H3" s="7">
        <f>+B6/H2</f>
        <v>0.15002226179875333</v>
      </c>
    </row>
    <row r="4" spans="1:8" ht="21" customHeight="1">
      <c r="A4" s="2" t="s">
        <v>6</v>
      </c>
      <c r="B4" s="2">
        <v>0.876</v>
      </c>
      <c r="C4" s="2" t="s">
        <v>7</v>
      </c>
      <c r="G4" s="2" t="s">
        <v>18</v>
      </c>
      <c r="H4" s="7">
        <f>+B14/H2</f>
        <v>0.8499777382012466</v>
      </c>
    </row>
    <row r="5" spans="1:9" ht="21" customHeight="1">
      <c r="A5" s="2" t="s">
        <v>8</v>
      </c>
      <c r="B5" s="2">
        <v>78</v>
      </c>
      <c r="C5" s="2" t="s">
        <v>9</v>
      </c>
      <c r="G5" s="2" t="s">
        <v>23</v>
      </c>
      <c r="H5" s="6">
        <f>+B7+B15</f>
        <v>103.71348216966076</v>
      </c>
      <c r="I5" s="2" t="s">
        <v>14</v>
      </c>
    </row>
    <row r="6" spans="1:8" ht="21" customHeight="1">
      <c r="A6" s="2" t="s">
        <v>11</v>
      </c>
      <c r="B6" s="4">
        <f>+B3/B5</f>
        <v>0.15025641025641026</v>
      </c>
      <c r="C6" s="2" t="s">
        <v>12</v>
      </c>
      <c r="G6" s="2" t="s">
        <v>19</v>
      </c>
      <c r="H6" s="6">
        <f>+B7/H5*100</f>
        <v>12.899957800957631</v>
      </c>
    </row>
    <row r="7" spans="1:8" ht="21" customHeight="1">
      <c r="A7" s="2" t="s">
        <v>13</v>
      </c>
      <c r="B7" s="6">
        <f>+B3/B4</f>
        <v>13.378995433789955</v>
      </c>
      <c r="C7" s="2" t="s">
        <v>14</v>
      </c>
      <c r="G7" s="2" t="s">
        <v>20</v>
      </c>
      <c r="H7" s="6">
        <f>+B15/H5*100</f>
        <v>87.10004219904238</v>
      </c>
    </row>
    <row r="8" spans="2:9" ht="21" customHeight="1">
      <c r="B8" s="5"/>
      <c r="G8" s="2" t="s">
        <v>24</v>
      </c>
      <c r="H8" s="8">
        <f>+H3*D2</f>
        <v>0.02349032783427848</v>
      </c>
      <c r="I8" s="2" t="s">
        <v>3</v>
      </c>
    </row>
    <row r="9" spans="1:9" ht="21" customHeight="1">
      <c r="A9" s="11" t="s">
        <v>10</v>
      </c>
      <c r="B9" s="11"/>
      <c r="C9" s="11"/>
      <c r="D9" s="11"/>
      <c r="E9" s="11"/>
      <c r="G9" s="2" t="s">
        <v>25</v>
      </c>
      <c r="H9" s="8">
        <f>+H4*D10</f>
        <v>0.04138049514927121</v>
      </c>
      <c r="I9" s="2" t="s">
        <v>3</v>
      </c>
    </row>
    <row r="10" spans="1:9" ht="21" customHeight="1">
      <c r="A10" s="2" t="s">
        <v>1</v>
      </c>
      <c r="B10" s="3">
        <v>37</v>
      </c>
      <c r="C10" s="2" t="s">
        <v>2</v>
      </c>
      <c r="D10" s="4">
        <f>+B10/760</f>
        <v>0.04868421052631579</v>
      </c>
      <c r="E10" s="2" t="s">
        <v>3</v>
      </c>
      <c r="G10" s="2" t="s">
        <v>16</v>
      </c>
      <c r="H10" s="8">
        <f>+H8+H9</f>
        <v>0.0648708229835497</v>
      </c>
      <c r="I10" s="2" t="s">
        <v>3</v>
      </c>
    </row>
    <row r="11" spans="1:3" ht="21" customHeight="1">
      <c r="A11" s="2" t="s">
        <v>4</v>
      </c>
      <c r="B11" s="2">
        <v>78.32</v>
      </c>
      <c r="C11" s="2" t="s">
        <v>5</v>
      </c>
    </row>
    <row r="12" spans="1:3" ht="21" customHeight="1">
      <c r="A12" s="2" t="s">
        <v>6</v>
      </c>
      <c r="B12" s="2">
        <v>0.867</v>
      </c>
      <c r="C12" s="2" t="s">
        <v>7</v>
      </c>
    </row>
    <row r="13" spans="1:3" ht="21" customHeight="1">
      <c r="A13" s="2" t="s">
        <v>8</v>
      </c>
      <c r="B13" s="2">
        <v>92</v>
      </c>
      <c r="C13" s="2" t="s">
        <v>9</v>
      </c>
    </row>
    <row r="14" spans="1:3" ht="21" customHeight="1">
      <c r="A14" s="2" t="s">
        <v>11</v>
      </c>
      <c r="B14" s="4">
        <f>+B11/B13</f>
        <v>0.8513043478260869</v>
      </c>
      <c r="C14" s="2" t="s">
        <v>12</v>
      </c>
    </row>
    <row r="15" spans="1:3" ht="21" customHeight="1">
      <c r="A15" s="2" t="s">
        <v>13</v>
      </c>
      <c r="B15" s="6">
        <f>+B11/B12</f>
        <v>90.33448673587081</v>
      </c>
      <c r="C15" s="2" t="s">
        <v>14</v>
      </c>
    </row>
    <row r="16" ht="21" customHeight="1"/>
    <row r="17" spans="1:3" ht="21" customHeight="1">
      <c r="A17" s="2" t="s">
        <v>22</v>
      </c>
      <c r="B17" s="7">
        <f>H2</f>
        <v>1.0015607580824972</v>
      </c>
      <c r="C17" s="2" t="s">
        <v>12</v>
      </c>
    </row>
    <row r="18" spans="1:5" ht="21" customHeight="1">
      <c r="A18" s="2" t="s">
        <v>27</v>
      </c>
      <c r="B18" s="2">
        <v>293.15</v>
      </c>
      <c r="C18" s="2" t="s">
        <v>28</v>
      </c>
      <c r="E18" s="18" t="s">
        <v>31</v>
      </c>
    </row>
    <row r="19" spans="1:3" ht="21" customHeight="1">
      <c r="A19" s="2" t="s">
        <v>29</v>
      </c>
      <c r="B19" s="2">
        <v>0.0821</v>
      </c>
      <c r="C19" s="2" t="s">
        <v>30</v>
      </c>
    </row>
    <row r="20" ht="21" customHeight="1"/>
    <row r="21" spans="1:4" ht="21" customHeight="1">
      <c r="A21" s="2" t="s">
        <v>26</v>
      </c>
      <c r="B21" s="2" t="s">
        <v>17</v>
      </c>
      <c r="C21" s="14"/>
      <c r="D21" s="15"/>
    </row>
    <row r="22" spans="1:4" ht="21" customHeight="1">
      <c r="A22" s="13">
        <v>10</v>
      </c>
      <c r="B22" s="9">
        <f aca="true" t="shared" si="0" ref="B22:B31">+$B$17*$B$19*$B$18/A22</f>
        <v>2.4105178724637684</v>
      </c>
      <c r="C22" s="17"/>
      <c r="D22" s="16"/>
    </row>
    <row r="23" spans="1:4" ht="21" customHeight="1">
      <c r="A23" s="13">
        <v>20</v>
      </c>
      <c r="B23" s="9">
        <f t="shared" si="0"/>
        <v>1.2052589362318842</v>
      </c>
      <c r="C23" s="17"/>
      <c r="D23" s="16"/>
    </row>
    <row r="24" spans="1:4" ht="21" customHeight="1">
      <c r="A24" s="13">
        <v>30</v>
      </c>
      <c r="B24" s="9">
        <f t="shared" si="0"/>
        <v>0.8035059574879228</v>
      </c>
      <c r="C24" s="17"/>
      <c r="D24" s="16"/>
    </row>
    <row r="25" spans="1:4" ht="21" customHeight="1">
      <c r="A25" s="13">
        <v>40</v>
      </c>
      <c r="B25" s="9">
        <f t="shared" si="0"/>
        <v>0.6026294681159421</v>
      </c>
      <c r="C25" s="17"/>
      <c r="D25" s="16"/>
    </row>
    <row r="26" spans="1:4" ht="21" customHeight="1">
      <c r="A26" s="13">
        <v>50</v>
      </c>
      <c r="B26" s="9">
        <f t="shared" si="0"/>
        <v>0.48210357449275365</v>
      </c>
      <c r="C26" s="17"/>
      <c r="D26" s="16"/>
    </row>
    <row r="27" spans="1:4" ht="21" customHeight="1">
      <c r="A27" s="13">
        <v>60</v>
      </c>
      <c r="B27" s="9">
        <f t="shared" si="0"/>
        <v>0.4017529787439614</v>
      </c>
      <c r="C27" s="17"/>
      <c r="D27" s="16"/>
    </row>
    <row r="28" spans="1:4" ht="21" customHeight="1">
      <c r="A28" s="13">
        <v>70</v>
      </c>
      <c r="B28" s="9">
        <f t="shared" si="0"/>
        <v>0.3443596960662526</v>
      </c>
      <c r="C28" s="17"/>
      <c r="D28" s="16"/>
    </row>
    <row r="29" spans="1:4" ht="21" customHeight="1">
      <c r="A29" s="13">
        <v>80</v>
      </c>
      <c r="B29" s="9">
        <f t="shared" si="0"/>
        <v>0.30131473405797105</v>
      </c>
      <c r="C29" s="17"/>
      <c r="D29" s="16"/>
    </row>
    <row r="30" spans="1:4" ht="21" customHeight="1">
      <c r="A30" s="13">
        <v>90</v>
      </c>
      <c r="B30" s="9">
        <f t="shared" si="0"/>
        <v>0.2678353191626409</v>
      </c>
      <c r="C30" s="17"/>
      <c r="D30" s="16"/>
    </row>
    <row r="31" spans="1:4" ht="21" customHeight="1">
      <c r="A31" s="13">
        <v>100</v>
      </c>
      <c r="B31" s="9">
        <f t="shared" si="0"/>
        <v>0.24105178724637683</v>
      </c>
      <c r="C31" s="17"/>
      <c r="D31" s="16"/>
    </row>
    <row r="32" spans="3:4" ht="21" customHeight="1">
      <c r="C32" s="15"/>
      <c r="D32" s="15"/>
    </row>
    <row r="33" ht="21" customHeight="1"/>
    <row r="34" ht="21" customHeight="1"/>
    <row r="35" ht="21" customHeight="1"/>
    <row r="42" spans="1:8" ht="15.75">
      <c r="A42" s="10"/>
      <c r="B42" s="10"/>
      <c r="C42" s="10"/>
      <c r="D42" s="10"/>
      <c r="E42" s="10"/>
      <c r="F42" s="10"/>
      <c r="G42" s="10"/>
      <c r="H42" s="10"/>
    </row>
    <row r="43" spans="1:8" ht="15.75">
      <c r="A43" s="10"/>
      <c r="B43" s="10"/>
      <c r="C43" s="10"/>
      <c r="D43" s="10"/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8" ht="15.75">
      <c r="A45" s="10"/>
      <c r="B45" s="10"/>
      <c r="C45" s="10"/>
      <c r="D45" s="10"/>
      <c r="E45" s="10"/>
      <c r="F45" s="10"/>
      <c r="G45" s="10"/>
      <c r="H45" s="10"/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1:8" ht="15.75">
      <c r="A47" s="10"/>
      <c r="B47" s="10"/>
      <c r="C47" s="10"/>
      <c r="D47" s="10"/>
      <c r="E47" s="10"/>
      <c r="F47" s="10"/>
      <c r="G47" s="10"/>
      <c r="H47" s="10"/>
    </row>
    <row r="48" spans="1:8" ht="15.75">
      <c r="A48" s="10"/>
      <c r="B48" s="10"/>
      <c r="C48" s="10"/>
      <c r="D48" s="10"/>
      <c r="E48" s="10"/>
      <c r="F48" s="10"/>
      <c r="G48" s="10"/>
      <c r="H48" s="10"/>
    </row>
    <row r="49" spans="1:8" ht="15.75">
      <c r="A49" s="10"/>
      <c r="B49" s="10"/>
      <c r="C49" s="10"/>
      <c r="D49" s="10"/>
      <c r="E49" s="10"/>
      <c r="F49" s="10"/>
      <c r="G49" s="10"/>
      <c r="H49" s="10"/>
    </row>
  </sheetData>
  <sheetProtection/>
  <mergeCells count="3">
    <mergeCell ref="A1:E1"/>
    <mergeCell ref="A9:E9"/>
    <mergeCell ref="G1:H1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2017-08-29T20:34:32Z</cp:lastPrinted>
  <dcterms:created xsi:type="dcterms:W3CDTF">2017-08-29T18:19:23Z</dcterms:created>
  <dcterms:modified xsi:type="dcterms:W3CDTF">2017-08-30T09:09:26Z</dcterms:modified>
  <cp:category/>
  <cp:version/>
  <cp:contentType/>
  <cp:contentStatus/>
</cp:coreProperties>
</file>