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Foglio1!$A$1:$K$26</definedName>
  </definedNames>
  <calcPr calcId="124519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3"/>
  <c r="B14"/>
  <c r="B15"/>
  <c r="B16"/>
  <c r="B17"/>
  <c r="A4"/>
  <c r="A5"/>
  <c r="A6"/>
  <c r="A7"/>
  <c r="A8"/>
  <c r="A9"/>
  <c r="A10"/>
  <c r="A11"/>
  <c r="A12"/>
  <c r="A13"/>
  <c r="A14"/>
  <c r="A15"/>
  <c r="A16"/>
  <c r="A17"/>
  <c r="B3"/>
  <c r="A3"/>
  <c r="B22"/>
  <c r="B21"/>
  <c r="B23" l="1"/>
</calcChain>
</file>

<file path=xl/sharedStrings.xml><?xml version="1.0" encoding="utf-8"?>
<sst xmlns="http://schemas.openxmlformats.org/spreadsheetml/2006/main" count="14" uniqueCount="10">
  <si>
    <t>pH</t>
  </si>
  <si>
    <t>mol/L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</si>
  <si>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PbSO</t>
    </r>
    <r>
      <rPr>
        <b/>
        <vertAlign val="subscript"/>
        <sz val="11"/>
        <color theme="1"/>
        <rFont val="Calibri"/>
        <family val="2"/>
        <scheme val="minor"/>
      </rPr>
      <t>4</t>
    </r>
  </si>
  <si>
    <t>s in acqua</t>
  </si>
  <si>
    <t>s a pH 4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</si>
  <si>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s</t>
    </r>
  </si>
  <si>
    <r>
      <t>Solubilità PbSO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</si>
  <si>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 xml:space="preserve"> (1+[H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]/K</t>
    </r>
    <r>
      <rPr>
        <b/>
        <vertAlign val="subscript"/>
        <sz val="11"/>
        <color theme="1"/>
        <rFont val="Calibri"/>
        <family val="2"/>
        <scheme val="minor"/>
      </rPr>
      <t>a2</t>
    </r>
    <r>
      <rPr>
        <b/>
        <sz val="11"/>
        <color theme="1"/>
        <rFont val="Calibri"/>
        <family val="2"/>
        <scheme val="minor"/>
      </rPr>
      <t>)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</si>
  <si>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a2</t>
    </r>
    <r>
      <rPr>
        <b/>
        <sz val="11"/>
        <color theme="1"/>
        <rFont val="Calibri"/>
        <family val="2"/>
        <scheme val="minor"/>
      </rPr>
      <t xml:space="preserve"> H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SO</t>
    </r>
    <r>
      <rPr>
        <b/>
        <vertAlign val="subscript"/>
        <sz val="11"/>
        <color theme="1"/>
        <rFont val="Calibri"/>
        <family val="2"/>
        <scheme val="minor"/>
      </rPr>
      <t>4</t>
    </r>
  </si>
  <si>
    <r>
      <t>[Pb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b/>
        <sz val="11"/>
        <color theme="1"/>
        <rFont val="Calibri"/>
        <family val="2"/>
        <scheme val="minor"/>
      </rPr>
      <t>]</t>
    </r>
    <r>
      <rPr>
        <b/>
        <vertAlign val="subscript"/>
        <sz val="11"/>
        <color theme="1"/>
        <rFont val="Calibri"/>
        <family val="2"/>
        <scheme val="minor"/>
      </rPr>
      <t>slz satura</t>
    </r>
  </si>
</sst>
</file>

<file path=xl/styles.xml><?xml version="1.0" encoding="utf-8"?>
<styleSheet xmlns="http://schemas.openxmlformats.org/spreadsheetml/2006/main">
  <numFmts count="2">
    <numFmt numFmtId="164" formatCode="0.000E+00"/>
    <numFmt numFmtId="166" formatCode="0.0E+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Foglio1!$D$3:$D$17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Foglio1!$E$3:$E$17</c:f>
              <c:numCache>
                <c:formatCode>0.000E+00</c:formatCode>
                <c:ptCount val="15"/>
                <c:pt idx="0">
                  <c:v>1.3520724832641186E-3</c:v>
                </c:pt>
                <c:pt idx="1">
                  <c:v>4.4620623034646216E-4</c:v>
                </c:pt>
                <c:pt idx="2">
                  <c:v>1.9026297590440448E-4</c:v>
                </c:pt>
                <c:pt idx="3">
                  <c:v>1.4110279940525631E-4</c:v>
                </c:pt>
                <c:pt idx="4">
                  <c:v>1.3520724832641185E-4</c:v>
                </c:pt>
                <c:pt idx="5">
                  <c:v>1.3460349178234568E-4</c:v>
                </c:pt>
                <c:pt idx="6">
                  <c:v>1.3454296711459875E-4</c:v>
                </c:pt>
                <c:pt idx="7">
                  <c:v>1.3453691315025776E-4</c:v>
                </c:pt>
                <c:pt idx="8">
                  <c:v>1.3453630773884053E-4</c:v>
                </c:pt>
                <c:pt idx="9">
                  <c:v>1.3453624719754896E-4</c:v>
                </c:pt>
                <c:pt idx="10">
                  <c:v>1.3453624114341829E-4</c:v>
                </c:pt>
                <c:pt idx="11">
                  <c:v>1.3453624053800522E-4</c:v>
                </c:pt>
                <c:pt idx="12">
                  <c:v>1.3453624047746391E-4</c:v>
                </c:pt>
                <c:pt idx="13">
                  <c:v>1.3453624047140978E-4</c:v>
                </c:pt>
                <c:pt idx="14">
                  <c:v>1.3453624047080436E-4</c:v>
                </c:pt>
              </c:numCache>
            </c:numRef>
          </c:yVal>
          <c:smooth val="1"/>
        </c:ser>
        <c:axId val="77863552"/>
        <c:axId val="45269760"/>
      </c:scatterChart>
      <c:valAx>
        <c:axId val="77863552"/>
        <c:scaling>
          <c:orientation val="minMax"/>
          <c:max val="14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pH</a:t>
                </a:r>
              </a:p>
            </c:rich>
          </c:tx>
          <c:layout/>
        </c:title>
        <c:numFmt formatCode="General" sourceLinked="1"/>
        <c:majorTickMark val="cross"/>
        <c:minorTickMark val="in"/>
        <c:tickLblPos val="nextTo"/>
        <c:crossAx val="45269760"/>
        <c:crosses val="autoZero"/>
        <c:crossBetween val="midCat"/>
        <c:majorUnit val="1"/>
        <c:minorUnit val="0.5"/>
      </c:valAx>
      <c:valAx>
        <c:axId val="45269760"/>
        <c:scaling>
          <c:orientation val="minMax"/>
          <c:max val="2.0000000000000005E-3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Solubilità</a:t>
                </a:r>
                <a:r>
                  <a:rPr lang="it-IT" baseline="0"/>
                  <a:t> PbSO</a:t>
                </a:r>
                <a:r>
                  <a:rPr lang="it-IT" baseline="-25000"/>
                  <a:t>4</a:t>
                </a:r>
                <a:r>
                  <a:rPr lang="it-IT" baseline="0"/>
                  <a:t> (mol/L)</a:t>
                </a:r>
                <a:endParaRPr lang="it-IT"/>
              </a:p>
            </c:rich>
          </c:tx>
          <c:layout/>
        </c:title>
        <c:numFmt formatCode="0.0E+00" sourceLinked="0"/>
        <c:majorTickMark val="cross"/>
        <c:minorTickMark val="in"/>
        <c:tickLblPos val="nextTo"/>
        <c:crossAx val="77863552"/>
        <c:crosses val="autoZero"/>
        <c:crossBetween val="midCat"/>
        <c:majorUnit val="5.0000000000000023E-4"/>
        <c:minorUnit val="1.0000000000000005E-4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315913</xdr:colOff>
      <xdr:row>0</xdr:row>
      <xdr:rowOff>0</xdr:rowOff>
    </xdr:from>
    <xdr:to>
      <xdr:col>14</xdr:col>
      <xdr:colOff>215225</xdr:colOff>
      <xdr:row>18</xdr:row>
      <xdr:rowOff>171000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120" zoomScaleNormal="120" workbookViewId="0">
      <selection activeCell="A3" sqref="A3"/>
    </sheetView>
  </sheetViews>
  <sheetFormatPr defaultRowHeight="15"/>
  <cols>
    <col min="1" max="2" width="16.7109375" style="1" customWidth="1"/>
    <col min="3" max="3" width="9.140625" style="1"/>
    <col min="4" max="4" width="10" style="1" bestFit="1" customWidth="1"/>
    <col min="5" max="5" width="16.7109375" style="1" customWidth="1"/>
    <col min="6" max="16384" width="9.140625" style="1"/>
  </cols>
  <sheetData>
    <row r="1" spans="1:5" ht="18">
      <c r="A1" s="8" t="s">
        <v>7</v>
      </c>
      <c r="B1" s="2" t="s">
        <v>9</v>
      </c>
      <c r="D1" s="8" t="s">
        <v>0</v>
      </c>
      <c r="E1" s="2" t="s">
        <v>6</v>
      </c>
    </row>
    <row r="2" spans="1:5">
      <c r="A2" s="8"/>
      <c r="B2" s="3" t="s">
        <v>1</v>
      </c>
      <c r="D2" s="8"/>
      <c r="E2" s="3" t="s">
        <v>1</v>
      </c>
    </row>
    <row r="3" spans="1:5">
      <c r="A3" s="9">
        <f>+$B$20+$B$20*(10^-D3/$B$19)</f>
        <v>1.8281000000000001E-6</v>
      </c>
      <c r="B3" s="5">
        <f>+SQRT(A3)</f>
        <v>1.3520724832641186E-3</v>
      </c>
      <c r="D3" s="4">
        <v>0</v>
      </c>
      <c r="E3" s="5">
        <v>1.3520724832641186E-3</v>
      </c>
    </row>
    <row r="4" spans="1:5">
      <c r="A4" s="9">
        <f t="shared" ref="A4:A17" si="0">+$B$20+$B$20*(10^-D4/$B$19)</f>
        <v>1.991E-7</v>
      </c>
      <c r="B4" s="5">
        <f t="shared" ref="B4:B17" si="1">+SQRT(A4)</f>
        <v>4.4620623034646211E-4</v>
      </c>
      <c r="D4" s="4">
        <v>1</v>
      </c>
      <c r="E4" s="5">
        <v>4.4620623034646216E-4</v>
      </c>
    </row>
    <row r="5" spans="1:5">
      <c r="A5" s="9">
        <f t="shared" si="0"/>
        <v>3.62E-8</v>
      </c>
      <c r="B5" s="5">
        <f t="shared" si="1"/>
        <v>1.9026297590440448E-4</v>
      </c>
      <c r="D5" s="4">
        <v>2</v>
      </c>
      <c r="E5" s="5">
        <v>1.9026297590440448E-4</v>
      </c>
    </row>
    <row r="6" spans="1:5">
      <c r="A6" s="9">
        <f t="shared" si="0"/>
        <v>1.9910000000000001E-8</v>
      </c>
      <c r="B6" s="5">
        <f t="shared" si="1"/>
        <v>1.4110279940525631E-4</v>
      </c>
      <c r="D6" s="4">
        <v>3</v>
      </c>
      <c r="E6" s="5">
        <v>1.4110279940525631E-4</v>
      </c>
    </row>
    <row r="7" spans="1:5">
      <c r="A7" s="9">
        <f t="shared" si="0"/>
        <v>1.8281E-8</v>
      </c>
      <c r="B7" s="5">
        <f t="shared" si="1"/>
        <v>1.3520724832641185E-4</v>
      </c>
      <c r="D7" s="4">
        <v>4</v>
      </c>
      <c r="E7" s="5">
        <v>1.3520724832641185E-4</v>
      </c>
    </row>
    <row r="8" spans="1:5">
      <c r="A8" s="9">
        <f t="shared" si="0"/>
        <v>1.8118099999999999E-8</v>
      </c>
      <c r="B8" s="5">
        <f t="shared" si="1"/>
        <v>1.3460349178234568E-4</v>
      </c>
      <c r="D8" s="4">
        <v>5</v>
      </c>
      <c r="E8" s="5">
        <v>1.3460349178234568E-4</v>
      </c>
    </row>
    <row r="9" spans="1:5">
      <c r="A9" s="9">
        <f t="shared" si="0"/>
        <v>1.8101810000000001E-8</v>
      </c>
      <c r="B9" s="5">
        <f t="shared" si="1"/>
        <v>1.3454296711459875E-4</v>
      </c>
      <c r="D9" s="4">
        <v>6</v>
      </c>
      <c r="E9" s="5">
        <v>1.3454296711459875E-4</v>
      </c>
    </row>
    <row r="10" spans="1:5">
      <c r="A10" s="9">
        <f t="shared" si="0"/>
        <v>1.8100181000000001E-8</v>
      </c>
      <c r="B10" s="5">
        <f t="shared" si="1"/>
        <v>1.3453691315025776E-4</v>
      </c>
      <c r="D10" s="4">
        <v>7</v>
      </c>
      <c r="E10" s="5">
        <v>1.3453691315025776E-4</v>
      </c>
    </row>
    <row r="11" spans="1:5">
      <c r="A11" s="9">
        <f t="shared" si="0"/>
        <v>1.8100018100000001E-8</v>
      </c>
      <c r="B11" s="5">
        <f t="shared" si="1"/>
        <v>1.3453630773884053E-4</v>
      </c>
      <c r="D11" s="4">
        <v>8</v>
      </c>
      <c r="E11" s="5">
        <v>1.3453630773884053E-4</v>
      </c>
    </row>
    <row r="12" spans="1:5">
      <c r="A12" s="9">
        <f t="shared" si="0"/>
        <v>1.8100001809999999E-8</v>
      </c>
      <c r="B12" s="5">
        <f t="shared" si="1"/>
        <v>1.3453624719754896E-4</v>
      </c>
      <c r="D12" s="4">
        <v>9</v>
      </c>
      <c r="E12" s="5">
        <v>1.3453624719754896E-4</v>
      </c>
    </row>
    <row r="13" spans="1:5">
      <c r="A13" s="9">
        <f t="shared" si="0"/>
        <v>1.8100000180999999E-8</v>
      </c>
      <c r="B13" s="5">
        <f t="shared" si="1"/>
        <v>1.3453624114341829E-4</v>
      </c>
      <c r="D13" s="4">
        <v>10</v>
      </c>
      <c r="E13" s="5">
        <v>1.3453624114341829E-4</v>
      </c>
    </row>
    <row r="14" spans="1:5">
      <c r="A14" s="9">
        <f t="shared" si="0"/>
        <v>1.8100000018099999E-8</v>
      </c>
      <c r="B14" s="5">
        <f t="shared" si="1"/>
        <v>1.3453624053800522E-4</v>
      </c>
      <c r="D14" s="4">
        <v>11</v>
      </c>
      <c r="E14" s="5">
        <v>1.3453624053800522E-4</v>
      </c>
    </row>
    <row r="15" spans="1:5">
      <c r="A15" s="9">
        <f t="shared" si="0"/>
        <v>1.810000000181E-8</v>
      </c>
      <c r="B15" s="5">
        <f t="shared" si="1"/>
        <v>1.3453624047746391E-4</v>
      </c>
      <c r="D15" s="4">
        <v>12</v>
      </c>
      <c r="E15" s="5">
        <v>1.3453624047746391E-4</v>
      </c>
    </row>
    <row r="16" spans="1:5">
      <c r="A16" s="9">
        <f t="shared" si="0"/>
        <v>1.8100000000181E-8</v>
      </c>
      <c r="B16" s="5">
        <f t="shared" si="1"/>
        <v>1.3453624047140978E-4</v>
      </c>
      <c r="D16" s="4">
        <v>13</v>
      </c>
      <c r="E16" s="5">
        <v>1.3453624047140978E-4</v>
      </c>
    </row>
    <row r="17" spans="1:5">
      <c r="A17" s="9">
        <f t="shared" si="0"/>
        <v>1.8100000000018099E-8</v>
      </c>
      <c r="B17" s="5">
        <f t="shared" si="1"/>
        <v>1.3453624047080436E-4</v>
      </c>
      <c r="D17" s="4">
        <v>14</v>
      </c>
      <c r="E17" s="5">
        <v>1.3453624047080436E-4</v>
      </c>
    </row>
    <row r="19" spans="1:5" ht="18">
      <c r="A19" s="6" t="s">
        <v>8</v>
      </c>
      <c r="B19" s="10">
        <v>0.01</v>
      </c>
      <c r="C19" s="5"/>
    </row>
    <row r="20" spans="1:5" ht="18">
      <c r="A20" s="6" t="s">
        <v>2</v>
      </c>
      <c r="B20" s="7">
        <v>1.81E-8</v>
      </c>
      <c r="C20" s="4"/>
    </row>
    <row r="21" spans="1:5">
      <c r="A21" s="6" t="s">
        <v>3</v>
      </c>
      <c r="B21" s="5">
        <f>+SQRT(B20)</f>
        <v>1.3453624047073711E-4</v>
      </c>
      <c r="C21" s="4" t="s">
        <v>1</v>
      </c>
    </row>
    <row r="22" spans="1:5">
      <c r="A22" s="6" t="s">
        <v>4</v>
      </c>
      <c r="B22" s="5">
        <f>E7</f>
        <v>1.3520724832641185E-4</v>
      </c>
      <c r="C22" s="4" t="s">
        <v>1</v>
      </c>
    </row>
    <row r="23" spans="1:5">
      <c r="A23" s="6" t="s">
        <v>5</v>
      </c>
      <c r="B23" s="5">
        <f>+B22-B21</f>
        <v>6.7100785567473652E-7</v>
      </c>
      <c r="C23" s="4" t="s">
        <v>1</v>
      </c>
    </row>
  </sheetData>
  <mergeCells count="2">
    <mergeCell ref="D1:D2"/>
    <mergeCell ref="A1:A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2018-05-25T12:39:08Z</cp:lastPrinted>
  <dcterms:created xsi:type="dcterms:W3CDTF">2018-05-25T11:48:38Z</dcterms:created>
  <dcterms:modified xsi:type="dcterms:W3CDTF">2018-05-26T08:26:12Z</dcterms:modified>
</cp:coreProperties>
</file>