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<sst xmlns="http://schemas.openxmlformats.org/spreadsheetml/2006/main" count="8" uniqueCount="7">
  <si>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pH</t>
  </si>
  <si>
    <t>pOH</t>
  </si>
  <si>
    <t>dCb</t>
  </si>
  <si>
    <t>dpH</t>
  </si>
  <si>
    <t>b</t>
  </si>
  <si>
    <r>
      <t>[NH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]</t>
    </r>
  </si>
  <si>
    <r>
      <t>[NH4</t>
    </r>
    <r>
      <rPr>
        <b/>
        <vertAlign val="superscript"/>
        <sz val="14"/>
        <color indexed="8"/>
        <rFont val="Calibri"/>
        <family val="2"/>
      </rPr>
      <t>+</t>
    </r>
    <r>
      <rPr>
        <b/>
        <sz val="14"/>
        <color indexed="8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</si>
</sst>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E+00"/>
    <numFmt numFmtId="169" formatCode="0.000000"/>
    <numFmt numFmtId="170" formatCode="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Symbol"/>
      <family val="1"/>
    </font>
    <font>
      <b/>
      <vertAlign val="superscript"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FF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Symbol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9" fontId="44" fillId="33" borderId="10" xfId="0" applyNumberFormat="1" applyFont="1" applyFill="1" applyBorder="1" applyAlignment="1">
      <alignment horizontal="center" vertical="center"/>
    </xf>
    <xf numFmtId="165" fontId="44" fillId="33" borderId="10" xfId="0" applyNumberFormat="1" applyFont="1" applyFill="1" applyBorder="1" applyAlignment="1">
      <alignment horizontal="center" vertical="center"/>
    </xf>
    <xf numFmtId="166" fontId="44" fillId="33" borderId="10" xfId="0" applyNumberFormat="1" applyFont="1" applyFill="1" applyBorder="1" applyAlignment="1">
      <alignment horizontal="center" vertical="center"/>
    </xf>
    <xf numFmtId="167" fontId="44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7" fontId="47" fillId="34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6" fontId="47" fillId="34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6" fontId="52" fillId="0" borderId="11" xfId="0" applyNumberFormat="1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7" fontId="29" fillId="0" borderId="10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 vertical="center"/>
    </xf>
    <xf numFmtId="166" fontId="29" fillId="0" borderId="11" xfId="0" applyNumberFormat="1" applyFont="1" applyFill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7" fontId="29" fillId="0" borderId="10" xfId="0" applyNumberFormat="1" applyFont="1" applyBorder="1" applyAlignment="1">
      <alignment horizontal="center" vertical="center"/>
    </xf>
    <xf numFmtId="167" fontId="20" fillId="33" borderId="10" xfId="0" applyNumberFormat="1" applyFont="1" applyFill="1" applyBorder="1" applyAlignment="1">
      <alignment horizontal="center" vertical="center"/>
    </xf>
    <xf numFmtId="166" fontId="29" fillId="0" borderId="10" xfId="0" applyNumberFormat="1" applyFont="1" applyFill="1" applyBorder="1" applyAlignment="1">
      <alignment horizontal="center" vertical="center"/>
    </xf>
    <xf numFmtId="170" fontId="44" fillId="33" borderId="10" xfId="0" applyNumberFormat="1" applyFont="1" applyFill="1" applyBorder="1" applyAlignment="1">
      <alignment horizontal="center" vertical="center"/>
    </xf>
    <xf numFmtId="169" fontId="47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Capacità tamponante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</a:t>
            </a:r>
          </a:p>
        </c:rich>
      </c:tx>
      <c:layout>
        <c:manualLayout>
          <c:xMode val="factor"/>
          <c:yMode val="factor"/>
          <c:x val="0.099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-0.005"/>
          <c:w val="0.9085"/>
          <c:h val="0.9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Foglio1!$G$2:$G$677</c:f>
              <c:numCache/>
            </c:numRef>
          </c:xVal>
          <c:yVal>
            <c:numRef>
              <c:f>Foglio1!$H$2:$H$677</c:f>
              <c:numCache/>
            </c:numRef>
          </c:yVal>
          <c:smooth val="1"/>
        </c:ser>
        <c:axId val="3617936"/>
        <c:axId val="32561425"/>
      </c:scatterChart>
      <c:val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2561425"/>
        <c:crosses val="autoZero"/>
        <c:crossBetween val="midCat"/>
        <c:dispUnits/>
        <c:majorUnit val="1"/>
        <c:minorUnit val="0.1"/>
      </c:valAx>
      <c:valAx>
        <c:axId val="32561425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617936"/>
        <c:crosses val="autoZero"/>
        <c:crossBetween val="midCat"/>
        <c:dispUnits/>
        <c:majorUnit val="0.05"/>
        <c:min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142875</xdr:rowOff>
    </xdr:from>
    <xdr:to>
      <xdr:col>15</xdr:col>
      <xdr:colOff>600075</xdr:colOff>
      <xdr:row>26</xdr:row>
      <xdr:rowOff>85725</xdr:rowOff>
    </xdr:to>
    <xdr:graphicFrame>
      <xdr:nvGraphicFramePr>
        <xdr:cNvPr id="1" name="Grafico 10"/>
        <xdr:cNvGraphicFramePr/>
      </xdr:nvGraphicFramePr>
      <xdr:xfrm>
        <a:off x="5514975" y="409575"/>
        <a:ext cx="4686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9"/>
  <sheetViews>
    <sheetView showGridLines="0"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9.140625" defaultRowHeight="15"/>
  <cols>
    <col min="1" max="3" width="9.140625" style="1" customWidth="1"/>
    <col min="4" max="4" width="9.421875" style="1" bestFit="1" customWidth="1"/>
    <col min="5" max="5" width="9.7109375" style="1" bestFit="1" customWidth="1"/>
    <col min="6" max="6" width="9.140625" style="1" customWidth="1"/>
    <col min="7" max="7" width="10.7109375" style="1" bestFit="1" customWidth="1"/>
    <col min="8" max="8" width="13.57421875" style="1" bestFit="1" customWidth="1"/>
    <col min="9" max="16384" width="9.140625" style="1" customWidth="1"/>
  </cols>
  <sheetData>
    <row r="1" spans="1:8" s="20" customFormat="1" ht="21">
      <c r="A1" s="16" t="s">
        <v>5</v>
      </c>
      <c r="B1" s="16" t="s">
        <v>6</v>
      </c>
      <c r="C1" s="16" t="s">
        <v>1</v>
      </c>
      <c r="D1" s="16" t="s">
        <v>0</v>
      </c>
      <c r="E1" s="16" t="s">
        <v>2</v>
      </c>
      <c r="F1" s="17" t="s">
        <v>3</v>
      </c>
      <c r="G1" s="18" t="s">
        <v>0</v>
      </c>
      <c r="H1" s="19" t="s">
        <v>4</v>
      </c>
    </row>
    <row r="2" spans="1:8" ht="15">
      <c r="A2" s="2">
        <v>0</v>
      </c>
      <c r="B2" s="3">
        <v>0.6</v>
      </c>
      <c r="C2" s="27">
        <f>14-D2</f>
        <v>9.261439372640169</v>
      </c>
      <c r="D2" s="27">
        <f>7-0.5*((-LOG10(0.000018)+LOG10(B2)))</f>
        <v>4.738560627359831</v>
      </c>
      <c r="E2" s="3">
        <f>+(A3-A2)</f>
        <v>5E-05</v>
      </c>
      <c r="F2" s="4">
        <f>+(D29-D2)</f>
        <v>2.8265157977149613</v>
      </c>
      <c r="G2" s="29">
        <v>4.738560627359831</v>
      </c>
      <c r="H2" s="31">
        <f>+E2/F2</f>
        <v>1.7689623401511314E-05</v>
      </c>
    </row>
    <row r="3" spans="1:8" ht="15">
      <c r="A3" s="3">
        <v>5E-05</v>
      </c>
      <c r="B3" s="3">
        <f>+B2-0.00005</f>
        <v>0.59995</v>
      </c>
      <c r="C3" s="27">
        <f>14-D3</f>
        <v>8.823872548229442</v>
      </c>
      <c r="D3" s="27">
        <f>14-((-LOG10(0.000018)+LOG10(B3/A3)))</f>
        <v>5.176127451770558</v>
      </c>
      <c r="E3" s="3">
        <f>+(A4-A3)</f>
        <v>5E-05</v>
      </c>
      <c r="F3" s="4">
        <f>+(D4-D3)</f>
        <v>0.301066191395293</v>
      </c>
      <c r="G3" s="29">
        <v>5.176127451770558</v>
      </c>
      <c r="H3" s="5">
        <f>+E3/F3</f>
        <v>0.00016607643577737743</v>
      </c>
    </row>
    <row r="4" spans="1:8" ht="15">
      <c r="A4" s="3">
        <v>0.0001</v>
      </c>
      <c r="B4" s="3">
        <f aca="true" t="shared" si="0" ref="B4:B17">+B3-0.00005</f>
        <v>0.5999</v>
      </c>
      <c r="C4" s="27">
        <f aca="true" t="shared" si="1" ref="C4:C17">14-D4</f>
        <v>8.522806356834149</v>
      </c>
      <c r="D4" s="27">
        <f aca="true" t="shared" si="2" ref="D4:D17">14-((-LOG10(0.000018)+LOG10(B4/A4)))</f>
        <v>5.477193643165851</v>
      </c>
      <c r="E4" s="3">
        <f aca="true" t="shared" si="3" ref="E4:E17">+(A5-A4)</f>
        <v>5.000000000000001E-05</v>
      </c>
      <c r="F4" s="4">
        <f aca="true" t="shared" si="4" ref="F4:F17">+(D5-D4)</f>
        <v>0.17612745780393446</v>
      </c>
      <c r="G4" s="29">
        <v>5.477193643165851</v>
      </c>
      <c r="H4" s="5">
        <f aca="true" t="shared" si="5" ref="H4:H17">+E4/F4</f>
        <v>0.0002838853215928441</v>
      </c>
    </row>
    <row r="5" spans="1:8" ht="15">
      <c r="A5" s="3">
        <v>0.00015000000000000001</v>
      </c>
      <c r="B5" s="3">
        <f t="shared" si="0"/>
        <v>0.59985</v>
      </c>
      <c r="C5" s="27">
        <f t="shared" si="1"/>
        <v>8.346678899030215</v>
      </c>
      <c r="D5" s="27">
        <f t="shared" si="2"/>
        <v>5.6533211009697855</v>
      </c>
      <c r="E5" s="3">
        <f t="shared" si="3"/>
        <v>4.9999999999999996E-05</v>
      </c>
      <c r="F5" s="4">
        <f t="shared" si="4"/>
        <v>0.12497493837399354</v>
      </c>
      <c r="G5" s="29">
        <v>5.6533211009697855</v>
      </c>
      <c r="H5" s="5">
        <f t="shared" si="5"/>
        <v>0.00040008021328542353</v>
      </c>
    </row>
    <row r="6" spans="1:8" ht="15">
      <c r="A6" s="3">
        <v>0.0002</v>
      </c>
      <c r="B6" s="3">
        <f t="shared" si="0"/>
        <v>0.5998</v>
      </c>
      <c r="C6" s="27">
        <f t="shared" si="1"/>
        <v>8.221703960656221</v>
      </c>
      <c r="D6" s="27">
        <f t="shared" si="2"/>
        <v>5.778296039343779</v>
      </c>
      <c r="E6" s="3">
        <f t="shared" si="3"/>
        <v>4.9999999999999996E-05</v>
      </c>
      <c r="F6" s="4">
        <f t="shared" si="4"/>
        <v>0.09694621779169665</v>
      </c>
      <c r="G6" s="29">
        <v>5.778296039343779</v>
      </c>
      <c r="H6" s="5">
        <f t="shared" si="5"/>
        <v>0.000515749878014142</v>
      </c>
    </row>
    <row r="7" spans="1:8" ht="15">
      <c r="A7" s="3">
        <v>0.00025</v>
      </c>
      <c r="B7" s="3">
        <f t="shared" si="0"/>
        <v>0.59975</v>
      </c>
      <c r="C7" s="27">
        <f t="shared" si="1"/>
        <v>8.124757742864524</v>
      </c>
      <c r="D7" s="27">
        <f t="shared" si="2"/>
        <v>5.875242257135476</v>
      </c>
      <c r="E7" s="3">
        <f t="shared" si="3"/>
        <v>5.000000000000002E-05</v>
      </c>
      <c r="F7" s="4">
        <f t="shared" si="4"/>
        <v>0.07921745384971501</v>
      </c>
      <c r="G7" s="29">
        <v>5.875242257135476</v>
      </c>
      <c r="H7" s="5">
        <f t="shared" si="5"/>
        <v>0.000631174035142003</v>
      </c>
    </row>
    <row r="8" spans="1:8" ht="15">
      <c r="A8" s="3">
        <v>0.00030000000000000003</v>
      </c>
      <c r="B8" s="3">
        <f t="shared" si="0"/>
        <v>0.5997</v>
      </c>
      <c r="C8" s="27">
        <f t="shared" si="1"/>
        <v>8.04554028901481</v>
      </c>
      <c r="D8" s="27">
        <f t="shared" si="2"/>
        <v>5.954459710985191</v>
      </c>
      <c r="E8" s="3">
        <f t="shared" si="3"/>
        <v>5.000000000000002E-05</v>
      </c>
      <c r="F8" s="4">
        <f t="shared" si="4"/>
        <v>0.0669830004516534</v>
      </c>
      <c r="G8" s="29">
        <v>5.954459710985191</v>
      </c>
      <c r="H8" s="5">
        <f t="shared" si="5"/>
        <v>0.0007464580514885824</v>
      </c>
    </row>
    <row r="9" spans="1:8" ht="18.75">
      <c r="A9" s="21">
        <v>0.00035000000000000005</v>
      </c>
      <c r="B9" s="21">
        <f t="shared" si="0"/>
        <v>0.59965</v>
      </c>
      <c r="C9" s="28">
        <f t="shared" si="1"/>
        <v>7.978557288563156</v>
      </c>
      <c r="D9" s="28">
        <f t="shared" si="2"/>
        <v>6.021442711436844</v>
      </c>
      <c r="E9" s="21">
        <f t="shared" si="3"/>
        <v>4.999999999999997E-05</v>
      </c>
      <c r="F9" s="22">
        <f t="shared" si="4"/>
        <v>0.05802816081818296</v>
      </c>
      <c r="G9" s="11">
        <v>6.021442711436844</v>
      </c>
      <c r="H9" s="32">
        <f t="shared" si="5"/>
        <v>0.0008616506071364683</v>
      </c>
    </row>
    <row r="10" spans="1:8" ht="15">
      <c r="A10" s="3">
        <v>0.0004</v>
      </c>
      <c r="B10" s="3">
        <f t="shared" si="0"/>
        <v>0.5996</v>
      </c>
      <c r="C10" s="27">
        <f t="shared" si="1"/>
        <v>7.920529127744973</v>
      </c>
      <c r="D10" s="27">
        <f t="shared" si="2"/>
        <v>6.079470872255027</v>
      </c>
      <c r="E10" s="3">
        <f t="shared" si="3"/>
        <v>5.000000000000002E-05</v>
      </c>
      <c r="F10" s="4">
        <f t="shared" si="4"/>
        <v>0.05118873930783696</v>
      </c>
      <c r="G10" s="29">
        <v>6.079470872255027</v>
      </c>
      <c r="H10" s="5">
        <f t="shared" si="5"/>
        <v>0.0009767773279062775</v>
      </c>
    </row>
    <row r="11" spans="1:8" ht="15">
      <c r="A11" s="3">
        <v>0.00045000000000000004</v>
      </c>
      <c r="B11" s="3">
        <f t="shared" si="0"/>
        <v>0.59955</v>
      </c>
      <c r="C11" s="27">
        <f t="shared" si="1"/>
        <v>7.869340388437136</v>
      </c>
      <c r="D11" s="27">
        <f t="shared" si="2"/>
        <v>6.130659611562864</v>
      </c>
      <c r="E11" s="3">
        <f t="shared" si="3"/>
        <v>4.999999999999997E-05</v>
      </c>
      <c r="F11" s="4">
        <f t="shared" si="4"/>
        <v>0.045793710441593305</v>
      </c>
      <c r="G11" s="29">
        <v>6.130659611562864</v>
      </c>
      <c r="H11" s="6">
        <f t="shared" si="5"/>
        <v>0.0010918529972313883</v>
      </c>
    </row>
    <row r="12" spans="1:8" ht="15">
      <c r="A12" s="3">
        <v>0.0005</v>
      </c>
      <c r="B12" s="3">
        <f t="shared" si="0"/>
        <v>0.5995</v>
      </c>
      <c r="C12" s="27">
        <f t="shared" si="1"/>
        <v>7.823546677995543</v>
      </c>
      <c r="D12" s="27">
        <f t="shared" si="2"/>
        <v>6.176453322004457</v>
      </c>
      <c r="E12" s="3">
        <f t="shared" si="3"/>
        <v>5.000000000000002E-05</v>
      </c>
      <c r="F12" s="4">
        <f t="shared" si="4"/>
        <v>0.04142890806011046</v>
      </c>
      <c r="G12" s="29">
        <v>6.176453322004457</v>
      </c>
      <c r="H12" s="6">
        <f t="shared" si="5"/>
        <v>0.0012068867450586317</v>
      </c>
    </row>
    <row r="13" spans="1:8" ht="15">
      <c r="A13" s="3">
        <v>0.00055</v>
      </c>
      <c r="B13" s="3">
        <f t="shared" si="0"/>
        <v>0.59945</v>
      </c>
      <c r="C13" s="27">
        <f t="shared" si="1"/>
        <v>7.782117769935432</v>
      </c>
      <c r="D13" s="27">
        <f t="shared" si="2"/>
        <v>6.217882230064568</v>
      </c>
      <c r="E13" s="3">
        <f t="shared" si="3"/>
        <v>5.000000000000002E-05</v>
      </c>
      <c r="F13" s="4">
        <f t="shared" si="4"/>
        <v>0.03782478681275592</v>
      </c>
      <c r="G13" s="29">
        <v>6.217882230064568</v>
      </c>
      <c r="H13" s="6">
        <f t="shared" si="5"/>
        <v>0.0013218845157677973</v>
      </c>
    </row>
    <row r="14" spans="1:8" ht="15">
      <c r="A14" s="3">
        <v>0.0006000000000000001</v>
      </c>
      <c r="B14" s="3">
        <f t="shared" si="0"/>
        <v>0.5994</v>
      </c>
      <c r="C14" s="27">
        <f t="shared" si="1"/>
        <v>7.744292983122676</v>
      </c>
      <c r="D14" s="27">
        <f t="shared" si="2"/>
        <v>6.255707016877324</v>
      </c>
      <c r="E14" s="3">
        <f t="shared" si="3"/>
        <v>5.000000000000002E-05</v>
      </c>
      <c r="F14" s="4">
        <f t="shared" si="4"/>
        <v>0.03479833520454356</v>
      </c>
      <c r="G14" s="29">
        <v>6.255707016877324</v>
      </c>
      <c r="H14" s="6">
        <f t="shared" si="5"/>
        <v>0.0014368503466071446</v>
      </c>
    </row>
    <row r="15" spans="1:8" ht="15">
      <c r="A15" s="3">
        <v>0.0006500000000000001</v>
      </c>
      <c r="B15" s="3">
        <f t="shared" si="0"/>
        <v>0.59935</v>
      </c>
      <c r="C15" s="27">
        <f t="shared" si="1"/>
        <v>7.709494647918133</v>
      </c>
      <c r="D15" s="27">
        <f t="shared" si="2"/>
        <v>6.290505352081867</v>
      </c>
      <c r="E15" s="3">
        <f t="shared" si="3"/>
        <v>5.000000000000002E-05</v>
      </c>
      <c r="F15" s="4">
        <f t="shared" si="4"/>
        <v>0.03222091533921123</v>
      </c>
      <c r="G15" s="29">
        <v>6.290505352081867</v>
      </c>
      <c r="H15" s="6">
        <f t="shared" si="5"/>
        <v>0.0015517870759913684</v>
      </c>
    </row>
    <row r="16" spans="1:8" ht="15">
      <c r="A16" s="3">
        <v>0.0007000000000000001</v>
      </c>
      <c r="B16" s="3">
        <f t="shared" si="0"/>
        <v>0.5993</v>
      </c>
      <c r="C16" s="27">
        <f t="shared" si="1"/>
        <v>7.6772737325789215</v>
      </c>
      <c r="D16" s="27">
        <f t="shared" si="2"/>
        <v>6.3227262674210785</v>
      </c>
      <c r="E16" s="3">
        <f t="shared" si="3"/>
        <v>4.9999999999999914E-05</v>
      </c>
      <c r="F16" s="4">
        <f t="shared" si="4"/>
        <v>0.02999945836823592</v>
      </c>
      <c r="G16" s="29">
        <v>6.3227262674210785</v>
      </c>
      <c r="H16" s="6">
        <f t="shared" si="5"/>
        <v>0.001666696757863502</v>
      </c>
    </row>
    <row r="17" spans="1:8" ht="15">
      <c r="A17" s="3">
        <v>0.00075</v>
      </c>
      <c r="B17" s="3">
        <f t="shared" si="0"/>
        <v>0.5992500000000001</v>
      </c>
      <c r="C17" s="27">
        <f t="shared" si="1"/>
        <v>7.647274274210686</v>
      </c>
      <c r="D17" s="27">
        <f t="shared" si="2"/>
        <v>6.352725725789314</v>
      </c>
      <c r="E17" s="3">
        <f t="shared" si="3"/>
        <v>0.00025</v>
      </c>
      <c r="F17" s="4">
        <f t="shared" si="4"/>
        <v>0.1251199569246806</v>
      </c>
      <c r="G17" s="29">
        <v>6.352725725789314</v>
      </c>
      <c r="H17" s="6">
        <f t="shared" si="5"/>
        <v>0.001998082529316202</v>
      </c>
    </row>
    <row r="18" spans="1:8" ht="15">
      <c r="A18" s="2">
        <v>0.001</v>
      </c>
      <c r="B18" s="2">
        <f>+B2-0.001</f>
        <v>0.599</v>
      </c>
      <c r="C18" s="27">
        <f>14-D18</f>
        <v>7.522154317286005</v>
      </c>
      <c r="D18" s="27">
        <f>14-((-LOG10(0.000018)+LOG10(B18/A18)))</f>
        <v>6.477845682713995</v>
      </c>
      <c r="E18" s="3">
        <f>+(A19-A18)</f>
        <v>0.001</v>
      </c>
      <c r="F18" s="4">
        <f>+(D19-D18)</f>
        <v>0.3017556340648815</v>
      </c>
      <c r="G18" s="29">
        <v>6.477845682713995</v>
      </c>
      <c r="H18" s="6">
        <f aca="true" t="shared" si="6" ref="H18:H81">+E18/F18</f>
        <v>0.003313939781435818</v>
      </c>
    </row>
    <row r="19" spans="1:8" ht="15">
      <c r="A19" s="2">
        <v>0.002</v>
      </c>
      <c r="B19" s="2">
        <f aca="true" t="shared" si="7" ref="B19:B82">+B18-0.001</f>
        <v>0.598</v>
      </c>
      <c r="C19" s="27">
        <f aca="true" t="shared" si="8" ref="C19:C28">14-D19</f>
        <v>7.2203986832211235</v>
      </c>
      <c r="D19" s="27">
        <f aca="true" t="shared" si="9" ref="D19:D28">14-((-LOG10(0.000018)+LOG10(B19/A19)))</f>
        <v>6.7796013167788765</v>
      </c>
      <c r="E19" s="3">
        <f aca="true" t="shared" si="10" ref="E19:E28">+(A20-A19)</f>
        <v>0.001</v>
      </c>
      <c r="F19" s="4">
        <f aca="true" t="shared" si="11" ref="F19:F28">+(D20-D19)</f>
        <v>0.17681811191472363</v>
      </c>
      <c r="G19" s="29">
        <v>6.7796013167788765</v>
      </c>
      <c r="H19" s="6">
        <f t="shared" si="6"/>
        <v>0.005655529228149903</v>
      </c>
    </row>
    <row r="20" spans="1:8" ht="15">
      <c r="A20" s="2">
        <v>0.003</v>
      </c>
      <c r="B20" s="2">
        <f t="shared" si="7"/>
        <v>0.597</v>
      </c>
      <c r="C20" s="27">
        <f t="shared" si="8"/>
        <v>7.0435805713064</v>
      </c>
      <c r="D20" s="27">
        <f t="shared" si="9"/>
        <v>6.9564194286936</v>
      </c>
      <c r="E20" s="3">
        <f t="shared" si="10"/>
        <v>0.001</v>
      </c>
      <c r="F20" s="4">
        <f t="shared" si="11"/>
        <v>0.12566680799743235</v>
      </c>
      <c r="G20" s="29">
        <v>6.9564194286936</v>
      </c>
      <c r="H20" s="6">
        <f t="shared" si="6"/>
        <v>0.007957550732254074</v>
      </c>
    </row>
    <row r="21" spans="1:8" ht="15">
      <c r="A21" s="2">
        <v>0.004</v>
      </c>
      <c r="B21" s="2">
        <f t="shared" si="7"/>
        <v>0.596</v>
      </c>
      <c r="C21" s="27">
        <f t="shared" si="8"/>
        <v>6.917913763308968</v>
      </c>
      <c r="D21" s="27">
        <f t="shared" si="9"/>
        <v>7.082086236691032</v>
      </c>
      <c r="E21" s="3">
        <f t="shared" si="10"/>
        <v>0.001</v>
      </c>
      <c r="F21" s="4">
        <f t="shared" si="11"/>
        <v>0.097639307019743</v>
      </c>
      <c r="G21" s="29">
        <v>7.082086236691032</v>
      </c>
      <c r="H21" s="7">
        <f t="shared" si="6"/>
        <v>0.01024177690853333</v>
      </c>
    </row>
    <row r="22" spans="1:8" ht="15">
      <c r="A22" s="2">
        <v>0.005</v>
      </c>
      <c r="B22" s="2">
        <f t="shared" si="7"/>
        <v>0.595</v>
      </c>
      <c r="C22" s="27">
        <f t="shared" si="8"/>
        <v>6.820274456289225</v>
      </c>
      <c r="D22" s="27">
        <f t="shared" si="9"/>
        <v>7.179725543710775</v>
      </c>
      <c r="E22" s="3">
        <f t="shared" si="10"/>
        <v>0.001</v>
      </c>
      <c r="F22" s="4">
        <f t="shared" si="11"/>
        <v>0.07991176679498135</v>
      </c>
      <c r="G22" s="29">
        <v>7.179725543710775</v>
      </c>
      <c r="H22" s="7">
        <f t="shared" si="6"/>
        <v>0.012513801660343247</v>
      </c>
    </row>
    <row r="23" spans="1:8" ht="15">
      <c r="A23" s="2">
        <v>0.006</v>
      </c>
      <c r="B23" s="2">
        <f t="shared" si="7"/>
        <v>0.594</v>
      </c>
      <c r="C23" s="27">
        <f t="shared" si="8"/>
        <v>6.740362689494243</v>
      </c>
      <c r="D23" s="27">
        <f t="shared" si="9"/>
        <v>7.259637310505757</v>
      </c>
      <c r="E23" s="3">
        <f t="shared" si="10"/>
        <v>0.001</v>
      </c>
      <c r="F23" s="4">
        <f t="shared" si="11"/>
        <v>0.06767854124754447</v>
      </c>
      <c r="G23" s="29">
        <v>7.259637310505757</v>
      </c>
      <c r="H23" s="7">
        <f t="shared" si="6"/>
        <v>0.01477573218285467</v>
      </c>
    </row>
    <row r="24" spans="1:8" ht="15">
      <c r="A24" s="2">
        <v>0.007</v>
      </c>
      <c r="B24" s="2">
        <f t="shared" si="7"/>
        <v>0.593</v>
      </c>
      <c r="C24" s="27">
        <f t="shared" si="8"/>
        <v>6.672684148246699</v>
      </c>
      <c r="D24" s="27">
        <f t="shared" si="9"/>
        <v>7.327315851753301</v>
      </c>
      <c r="E24" s="3">
        <f t="shared" si="10"/>
        <v>0.001</v>
      </c>
      <c r="F24" s="4">
        <f t="shared" si="11"/>
        <v>0.058724933619028974</v>
      </c>
      <c r="G24" s="29">
        <v>7.327315851753301</v>
      </c>
      <c r="H24" s="7">
        <f t="shared" si="6"/>
        <v>0.017028542024200167</v>
      </c>
    </row>
    <row r="25" spans="1:8" ht="15">
      <c r="A25" s="2">
        <v>0.008</v>
      </c>
      <c r="B25" s="2">
        <f t="shared" si="7"/>
        <v>0.592</v>
      </c>
      <c r="C25" s="27">
        <f t="shared" si="8"/>
        <v>6.61395921462767</v>
      </c>
      <c r="D25" s="27">
        <f t="shared" si="9"/>
        <v>7.38604078537233</v>
      </c>
      <c r="E25" s="3">
        <f t="shared" si="10"/>
        <v>0.0010000000000000009</v>
      </c>
      <c r="F25" s="4">
        <f t="shared" si="11"/>
        <v>0.05188674828904549</v>
      </c>
      <c r="G25" s="29">
        <v>7.38604078537233</v>
      </c>
      <c r="H25" s="7">
        <f t="shared" si="6"/>
        <v>0.019272743676849842</v>
      </c>
    </row>
    <row r="26" spans="1:8" ht="15">
      <c r="A26" s="2">
        <v>0.009000000000000001</v>
      </c>
      <c r="B26" s="2">
        <f t="shared" si="7"/>
        <v>0.591</v>
      </c>
      <c r="C26" s="27">
        <f t="shared" si="8"/>
        <v>6.562072466338624</v>
      </c>
      <c r="D26" s="27">
        <f t="shared" si="9"/>
        <v>7.437927533661376</v>
      </c>
      <c r="E26" s="3">
        <f t="shared" si="10"/>
        <v>0.0010000000000000009</v>
      </c>
      <c r="F26" s="4">
        <f t="shared" si="11"/>
        <v>0.04649295979978696</v>
      </c>
      <c r="G26" s="29">
        <v>7.437927533661376</v>
      </c>
      <c r="H26" s="7">
        <f t="shared" si="6"/>
        <v>0.02150863279744524</v>
      </c>
    </row>
    <row r="27" spans="1:8" ht="15">
      <c r="A27" s="2">
        <v>0.010000000000000002</v>
      </c>
      <c r="B27" s="2">
        <f t="shared" si="7"/>
        <v>0.59</v>
      </c>
      <c r="C27" s="27">
        <f t="shared" si="8"/>
        <v>6.515579506538837</v>
      </c>
      <c r="D27" s="27">
        <f t="shared" si="9"/>
        <v>7.484420493461163</v>
      </c>
      <c r="E27" s="3">
        <f t="shared" si="10"/>
        <v>0.0009999999999999974</v>
      </c>
      <c r="F27" s="4">
        <f t="shared" si="11"/>
        <v>0.0421294020132672</v>
      </c>
      <c r="G27" s="29">
        <v>7.484420493461163</v>
      </c>
      <c r="H27" s="7">
        <f t="shared" si="6"/>
        <v>0.02373639197834049</v>
      </c>
    </row>
    <row r="28" spans="1:8" ht="15">
      <c r="A28" s="2">
        <v>0.011</v>
      </c>
      <c r="B28" s="2">
        <f t="shared" si="7"/>
        <v>0.589</v>
      </c>
      <c r="C28" s="27">
        <f t="shared" si="8"/>
        <v>6.47345010452557</v>
      </c>
      <c r="D28" s="27">
        <f t="shared" si="9"/>
        <v>7.52654989547443</v>
      </c>
      <c r="E28" s="3">
        <f t="shared" si="10"/>
        <v>0.0010000000000000009</v>
      </c>
      <c r="F28" s="4">
        <f t="shared" si="11"/>
        <v>0.038526529600362736</v>
      </c>
      <c r="G28" s="29">
        <v>7.52654989547443</v>
      </c>
      <c r="H28" s="7">
        <f t="shared" si="6"/>
        <v>0.025956140103275373</v>
      </c>
    </row>
    <row r="29" spans="1:8" ht="15">
      <c r="A29" s="2">
        <v>0.012</v>
      </c>
      <c r="B29" s="2">
        <f t="shared" si="7"/>
        <v>0.588</v>
      </c>
      <c r="C29" s="27">
        <f>14-D29</f>
        <v>6.434923574925207</v>
      </c>
      <c r="D29" s="27">
        <f>14-((-LOG10(0.000018)+LOG10(B29/A29)))</f>
        <v>7.565076425074793</v>
      </c>
      <c r="E29" s="3">
        <f aca="true" t="shared" si="12" ref="E29:E87">+(A30-A29)</f>
        <v>0.0009999999999999992</v>
      </c>
      <c r="F29" s="4">
        <f aca="true" t="shared" si="13" ref="F29:F87">+(D30-D29)</f>
        <v>0.0355013310877359</v>
      </c>
      <c r="G29" s="29">
        <v>7.565076425074793</v>
      </c>
      <c r="H29" s="7">
        <f t="shared" si="6"/>
        <v>0.02816795791483587</v>
      </c>
    </row>
    <row r="30" spans="1:8" ht="15">
      <c r="A30" s="2">
        <v>0.013</v>
      </c>
      <c r="B30" s="2">
        <f t="shared" si="7"/>
        <v>0.587</v>
      </c>
      <c r="C30" s="27">
        <f aca="true" t="shared" si="14" ref="C30:C93">14-D30</f>
        <v>6.3994222438374715</v>
      </c>
      <c r="D30" s="27">
        <f aca="true" t="shared" si="15" ref="D30:D87">14-((-LOG10(0.000018)+LOG10(B30/A30)))</f>
        <v>7.6005777561625285</v>
      </c>
      <c r="E30" s="3">
        <f t="shared" si="12"/>
        <v>0.0009999999999999992</v>
      </c>
      <c r="F30" s="4">
        <f t="shared" si="13"/>
        <v>0.03292516860092487</v>
      </c>
      <c r="G30" s="29">
        <v>7.6005777561625285</v>
      </c>
      <c r="H30" s="7">
        <f t="shared" si="6"/>
        <v>0.03037190217977833</v>
      </c>
    </row>
    <row r="31" spans="1:8" ht="15">
      <c r="A31" s="2">
        <v>0.013999999999999999</v>
      </c>
      <c r="B31" s="2">
        <f t="shared" si="7"/>
        <v>0.586</v>
      </c>
      <c r="C31" s="27">
        <f t="shared" si="14"/>
        <v>6.366497075236547</v>
      </c>
      <c r="D31" s="27">
        <f t="shared" si="15"/>
        <v>7.633502924763453</v>
      </c>
      <c r="E31" s="3">
        <f t="shared" si="12"/>
        <v>0.0010000000000000009</v>
      </c>
      <c r="F31" s="4">
        <f t="shared" si="13"/>
        <v>0.030704973313353534</v>
      </c>
      <c r="G31" s="29">
        <v>7.633502924763453</v>
      </c>
      <c r="H31" s="7">
        <f t="shared" si="6"/>
        <v>0.032568013975934736</v>
      </c>
    </row>
    <row r="32" spans="1:8" ht="15">
      <c r="A32" s="2">
        <v>0.015</v>
      </c>
      <c r="B32" s="2">
        <f t="shared" si="7"/>
        <v>0.585</v>
      </c>
      <c r="C32" s="27">
        <f t="shared" si="14"/>
        <v>6.335792101923193</v>
      </c>
      <c r="D32" s="27">
        <f t="shared" si="15"/>
        <v>7.664207898076807</v>
      </c>
      <c r="E32" s="3">
        <f t="shared" si="12"/>
        <v>0.0010000000000000009</v>
      </c>
      <c r="F32" s="4">
        <f t="shared" si="13"/>
        <v>0.028771742570024905</v>
      </c>
      <c r="G32" s="29">
        <v>7.664207898076807</v>
      </c>
      <c r="H32" s="7">
        <f t="shared" si="6"/>
        <v>0.03475632376336583</v>
      </c>
    </row>
    <row r="33" spans="1:8" ht="15">
      <c r="A33" s="2">
        <v>0.016</v>
      </c>
      <c r="B33" s="2">
        <f t="shared" si="7"/>
        <v>0.584</v>
      </c>
      <c r="C33" s="27">
        <f t="shared" si="14"/>
        <v>6.307020359353168</v>
      </c>
      <c r="D33" s="27">
        <f t="shared" si="15"/>
        <v>7.692979640646832</v>
      </c>
      <c r="E33" s="3">
        <f t="shared" si="12"/>
        <v>0.0010000000000000009</v>
      </c>
      <c r="F33" s="4">
        <f t="shared" si="13"/>
        <v>0.027073231075734228</v>
      </c>
      <c r="G33" s="29">
        <v>7.692979640646832</v>
      </c>
      <c r="H33" s="7">
        <f t="shared" si="6"/>
        <v>0.03693685460751311</v>
      </c>
    </row>
    <row r="34" spans="1:8" ht="15">
      <c r="A34" s="2">
        <v>0.017</v>
      </c>
      <c r="B34" s="2">
        <f t="shared" si="7"/>
        <v>0.583</v>
      </c>
      <c r="C34" s="27">
        <f t="shared" si="14"/>
        <v>6.279947128277434</v>
      </c>
      <c r="D34" s="27">
        <f t="shared" si="15"/>
        <v>7.720052871722566</v>
      </c>
      <c r="E34" s="3">
        <f t="shared" si="12"/>
        <v>0.0009999999999999974</v>
      </c>
      <c r="F34" s="4">
        <f t="shared" si="13"/>
        <v>0.02556915383415781</v>
      </c>
      <c r="G34" s="29">
        <v>7.720052871722566</v>
      </c>
      <c r="H34" s="7">
        <f t="shared" si="6"/>
        <v>0.03910962429519659</v>
      </c>
    </row>
    <row r="35" spans="1:8" ht="15">
      <c r="A35" s="2">
        <v>0.018</v>
      </c>
      <c r="B35" s="2">
        <f t="shared" si="7"/>
        <v>0.582</v>
      </c>
      <c r="C35" s="27">
        <f t="shared" si="14"/>
        <v>6.254377974443276</v>
      </c>
      <c r="D35" s="27">
        <f t="shared" si="15"/>
        <v>7.745622025556724</v>
      </c>
      <c r="E35" s="3">
        <f t="shared" si="12"/>
        <v>0.0010000000000000009</v>
      </c>
      <c r="F35" s="4">
        <f t="shared" si="13"/>
        <v>0.0242279481090808</v>
      </c>
      <c r="G35" s="29">
        <v>7.745622025556724</v>
      </c>
      <c r="H35" s="7">
        <f t="shared" si="6"/>
        <v>0.04127464676322276</v>
      </c>
    </row>
    <row r="36" spans="1:8" ht="15">
      <c r="A36" s="2">
        <v>0.019</v>
      </c>
      <c r="B36" s="2">
        <f t="shared" si="7"/>
        <v>0.581</v>
      </c>
      <c r="C36" s="27">
        <f t="shared" si="14"/>
        <v>6.230150026334195</v>
      </c>
      <c r="D36" s="27">
        <f t="shared" si="15"/>
        <v>7.769849973665805</v>
      </c>
      <c r="E36" s="3">
        <f t="shared" si="12"/>
        <v>0.0010000000000000009</v>
      </c>
      <c r="F36" s="4">
        <f t="shared" si="13"/>
        <v>0.023024533538546166</v>
      </c>
      <c r="G36" s="29">
        <v>7.769849973665805</v>
      </c>
      <c r="H36" s="7">
        <f t="shared" si="6"/>
        <v>0.043431933086760105</v>
      </c>
    </row>
    <row r="37" spans="1:8" ht="15">
      <c r="A37" s="2">
        <v>0.02</v>
      </c>
      <c r="B37" s="2">
        <f t="shared" si="7"/>
        <v>0.58</v>
      </c>
      <c r="C37" s="27">
        <f t="shared" si="14"/>
        <v>6.207125492795649</v>
      </c>
      <c r="D37" s="27">
        <f t="shared" si="15"/>
        <v>7.792874507204351</v>
      </c>
      <c r="E37" s="3">
        <f t="shared" si="12"/>
        <v>0.0009999999999999974</v>
      </c>
      <c r="F37" s="4">
        <f t="shared" si="13"/>
        <v>0.021938728905438687</v>
      </c>
      <c r="G37" s="29">
        <v>7.792874507204351</v>
      </c>
      <c r="H37" s="7">
        <f t="shared" si="6"/>
        <v>0.04558149217806753</v>
      </c>
    </row>
    <row r="38" spans="1:8" ht="15">
      <c r="A38" s="2">
        <v>0.020999999999999998</v>
      </c>
      <c r="B38" s="2">
        <f t="shared" si="7"/>
        <v>0.579</v>
      </c>
      <c r="C38" s="27">
        <f t="shared" si="14"/>
        <v>6.1851867638902105</v>
      </c>
      <c r="D38" s="27">
        <f t="shared" si="15"/>
        <v>7.8148132361097895</v>
      </c>
      <c r="E38" s="3">
        <f t="shared" si="12"/>
        <v>0.0010000000000000009</v>
      </c>
      <c r="F38" s="4">
        <f t="shared" si="13"/>
        <v>0.020954111395194097</v>
      </c>
      <c r="G38" s="29">
        <v>7.8148132361097895</v>
      </c>
      <c r="H38" s="7">
        <f t="shared" si="6"/>
        <v>0.04772333128998038</v>
      </c>
    </row>
    <row r="39" spans="1:8" ht="15">
      <c r="A39" s="2">
        <v>0.022</v>
      </c>
      <c r="B39" s="2">
        <f t="shared" si="7"/>
        <v>0.578</v>
      </c>
      <c r="C39" s="27">
        <f t="shared" si="14"/>
        <v>6.164232652495016</v>
      </c>
      <c r="D39" s="27">
        <f t="shared" si="15"/>
        <v>7.835767347504984</v>
      </c>
      <c r="E39" s="3">
        <f t="shared" si="12"/>
        <v>0.0010000000000000009</v>
      </c>
      <c r="F39" s="4">
        <f t="shared" si="13"/>
        <v>0.02005718046018412</v>
      </c>
      <c r="G39" s="29">
        <v>7.835767347504984</v>
      </c>
      <c r="H39" s="7">
        <f t="shared" si="6"/>
        <v>0.0498574563850148</v>
      </c>
    </row>
    <row r="40" spans="1:8" ht="15">
      <c r="A40" s="2">
        <v>0.023</v>
      </c>
      <c r="B40" s="2">
        <f t="shared" si="7"/>
        <v>0.577</v>
      </c>
      <c r="C40" s="27">
        <f t="shared" si="14"/>
        <v>6.144175472034832</v>
      </c>
      <c r="D40" s="27">
        <f t="shared" si="15"/>
        <v>7.855824527965168</v>
      </c>
      <c r="E40" s="3">
        <f t="shared" si="12"/>
        <v>0.0010000000000000009</v>
      </c>
      <c r="F40" s="4">
        <f t="shared" si="13"/>
        <v>0.01923673542653237</v>
      </c>
      <c r="G40" s="29">
        <v>7.855824527965168</v>
      </c>
      <c r="H40" s="7">
        <f t="shared" si="6"/>
        <v>0.05198387241011516</v>
      </c>
    </row>
    <row r="41" spans="1:8" ht="15">
      <c r="A41" s="2">
        <v>0.024</v>
      </c>
      <c r="B41" s="2">
        <f t="shared" si="7"/>
        <v>0.576</v>
      </c>
      <c r="C41" s="27">
        <f t="shared" si="14"/>
        <v>6.1249387366083</v>
      </c>
      <c r="D41" s="27">
        <f t="shared" si="15"/>
        <v>7.8750612633917</v>
      </c>
      <c r="E41" s="3">
        <f t="shared" si="12"/>
        <v>0.0010000000000000009</v>
      </c>
      <c r="F41" s="4">
        <f t="shared" si="13"/>
        <v>0.0184834056940133</v>
      </c>
      <c r="G41" s="29">
        <v>7.8750612633917</v>
      </c>
      <c r="H41" s="7">
        <f t="shared" si="6"/>
        <v>0.05410258350407235</v>
      </c>
    </row>
    <row r="42" spans="1:8" ht="15">
      <c r="A42" s="2">
        <v>0.025</v>
      </c>
      <c r="B42" s="2">
        <f t="shared" si="7"/>
        <v>0.575</v>
      </c>
      <c r="C42" s="27">
        <f t="shared" si="14"/>
        <v>6.106455330914287</v>
      </c>
      <c r="D42" s="27">
        <f t="shared" si="15"/>
        <v>7.893544669085713</v>
      </c>
      <c r="E42" s="3">
        <f t="shared" si="12"/>
        <v>0.0009999999999999974</v>
      </c>
      <c r="F42" s="4">
        <f t="shared" si="13"/>
        <v>0.017789291590437628</v>
      </c>
      <c r="G42" s="29">
        <v>7.893544669085713</v>
      </c>
      <c r="H42" s="7">
        <f t="shared" si="6"/>
        <v>0.056213593156094685</v>
      </c>
    </row>
    <row r="43" spans="1:8" ht="15">
      <c r="A43" s="2">
        <v>0.026</v>
      </c>
      <c r="B43" s="2">
        <f t="shared" si="7"/>
        <v>0.574</v>
      </c>
      <c r="C43" s="27">
        <f t="shared" si="14"/>
        <v>6.088666039323849</v>
      </c>
      <c r="D43" s="27">
        <f t="shared" si="15"/>
        <v>7.911333960676151</v>
      </c>
      <c r="E43" s="3">
        <f t="shared" si="12"/>
        <v>0.0010000000000000009</v>
      </c>
      <c r="F43" s="4">
        <f t="shared" si="13"/>
        <v>0.017147686618752545</v>
      </c>
      <c r="G43" s="29">
        <v>7.911333960676151</v>
      </c>
      <c r="H43" s="7">
        <f t="shared" si="6"/>
        <v>0.05831690432844804</v>
      </c>
    </row>
    <row r="44" spans="1:8" ht="15">
      <c r="A44" s="2">
        <v>0.027</v>
      </c>
      <c r="B44" s="2">
        <f t="shared" si="7"/>
        <v>0.573</v>
      </c>
      <c r="C44" s="27">
        <f t="shared" si="14"/>
        <v>6.071518352705096</v>
      </c>
      <c r="D44" s="27">
        <f t="shared" si="15"/>
        <v>7.928481647294904</v>
      </c>
      <c r="E44" s="3">
        <f t="shared" si="12"/>
        <v>0.0010000000000000009</v>
      </c>
      <c r="F44" s="4">
        <f t="shared" si="13"/>
        <v>0.01655286035759751</v>
      </c>
      <c r="G44" s="29">
        <v>7.928481647294904</v>
      </c>
      <c r="H44" s="7">
        <f t="shared" si="6"/>
        <v>0.06041251955230905</v>
      </c>
    </row>
    <row r="45" spans="1:8" ht="15">
      <c r="A45" s="2">
        <v>0.028</v>
      </c>
      <c r="B45" s="2">
        <f t="shared" si="7"/>
        <v>0.572</v>
      </c>
      <c r="C45" s="27">
        <f t="shared" si="14"/>
        <v>6.054965492347499</v>
      </c>
      <c r="D45" s="27">
        <f t="shared" si="15"/>
        <v>7.945034507652501</v>
      </c>
      <c r="E45" s="3">
        <f t="shared" si="12"/>
        <v>0.0010000000000000009</v>
      </c>
      <c r="F45" s="4">
        <f t="shared" si="13"/>
        <v>0.015999887103913757</v>
      </c>
      <c r="G45" s="29">
        <v>7.945034507652501</v>
      </c>
      <c r="H45" s="7">
        <f t="shared" si="6"/>
        <v>0.06250044100344866</v>
      </c>
    </row>
    <row r="46" spans="1:8" ht="15">
      <c r="A46" s="2">
        <v>0.029</v>
      </c>
      <c r="B46" s="2">
        <f t="shared" si="7"/>
        <v>0.571</v>
      </c>
      <c r="C46" s="27">
        <f t="shared" si="14"/>
        <v>6.038965605243585</v>
      </c>
      <c r="D46" s="27">
        <f t="shared" si="15"/>
        <v>7.961034394756415</v>
      </c>
      <c r="E46" s="3">
        <f t="shared" si="12"/>
        <v>0.0009999999999999974</v>
      </c>
      <c r="F46" s="4">
        <f t="shared" si="13"/>
        <v>0.015484509394062762</v>
      </c>
      <c r="G46" s="29">
        <v>7.961034394756415</v>
      </c>
      <c r="H46" s="7">
        <f t="shared" si="6"/>
        <v>0.06458067056250605</v>
      </c>
    </row>
    <row r="47" spans="1:8" ht="15">
      <c r="A47" s="2">
        <v>0.03</v>
      </c>
      <c r="B47" s="2">
        <f t="shared" si="7"/>
        <v>0.57</v>
      </c>
      <c r="C47" s="27">
        <f t="shared" si="14"/>
        <v>6.023481095849522</v>
      </c>
      <c r="D47" s="27">
        <f t="shared" si="15"/>
        <v>7.976518904150478</v>
      </c>
      <c r="E47" s="3">
        <f t="shared" si="12"/>
        <v>0.0010000000000000009</v>
      </c>
      <c r="F47" s="4">
        <f t="shared" si="13"/>
        <v>0.01500302839203016</v>
      </c>
      <c r="G47" s="29">
        <v>7.976518904150478</v>
      </c>
      <c r="H47" s="7">
        <f t="shared" si="6"/>
        <v>0.06665320986336441</v>
      </c>
    </row>
    <row r="48" spans="1:8" ht="15">
      <c r="A48" s="2">
        <v>0.031</v>
      </c>
      <c r="B48" s="2">
        <f t="shared" si="7"/>
        <v>0.569</v>
      </c>
      <c r="C48" s="27">
        <f t="shared" si="14"/>
        <v>6.008478067457492</v>
      </c>
      <c r="D48" s="27">
        <f t="shared" si="15"/>
        <v>7.991521932542508</v>
      </c>
      <c r="E48" s="3">
        <f t="shared" si="12"/>
        <v>0.0010000000000000009</v>
      </c>
      <c r="F48" s="4">
        <f t="shared" si="13"/>
        <v>0.014552215169686633</v>
      </c>
      <c r="G48" s="29">
        <v>7.991521932542508</v>
      </c>
      <c r="H48" s="7">
        <f t="shared" si="6"/>
        <v>0.06871806033235935</v>
      </c>
    </row>
    <row r="49" spans="1:8" ht="15">
      <c r="A49" s="2">
        <v>0.032</v>
      </c>
      <c r="B49" s="2">
        <f t="shared" si="7"/>
        <v>0.568</v>
      </c>
      <c r="C49" s="27">
        <f t="shared" si="14"/>
        <v>5.993925852287806</v>
      </c>
      <c r="D49" s="27">
        <f t="shared" si="15"/>
        <v>8.006074147712194</v>
      </c>
      <c r="E49" s="3">
        <f t="shared" si="12"/>
        <v>0.0010000000000000009</v>
      </c>
      <c r="F49" s="4">
        <f t="shared" si="13"/>
        <v>0.014129238376092701</v>
      </c>
      <c r="G49" s="29">
        <v>8.006074147712194</v>
      </c>
      <c r="H49" s="7">
        <f t="shared" si="6"/>
        <v>0.07077522322024415</v>
      </c>
    </row>
    <row r="50" spans="1:8" ht="15">
      <c r="A50" s="2">
        <v>0.033</v>
      </c>
      <c r="B50" s="2">
        <f t="shared" si="7"/>
        <v>0.567</v>
      </c>
      <c r="C50" s="27">
        <f t="shared" si="14"/>
        <v>5.979796613911713</v>
      </c>
      <c r="D50" s="27">
        <f t="shared" si="15"/>
        <v>8.020203386088287</v>
      </c>
      <c r="E50" s="3">
        <f t="shared" si="12"/>
        <v>0.0010000000000000009</v>
      </c>
      <c r="F50" s="4">
        <f t="shared" si="13"/>
        <v>0.013731604869002823</v>
      </c>
      <c r="G50" s="29">
        <v>8.020203386088287</v>
      </c>
      <c r="H50" s="7">
        <f t="shared" si="6"/>
        <v>0.07282469962832684</v>
      </c>
    </row>
    <row r="51" spans="1:8" ht="15">
      <c r="A51" s="2">
        <v>0.034</v>
      </c>
      <c r="B51" s="2">
        <f t="shared" si="7"/>
        <v>0.566</v>
      </c>
      <c r="C51" s="27">
        <f t="shared" si="14"/>
        <v>5.96606500904271</v>
      </c>
      <c r="D51" s="27">
        <f t="shared" si="15"/>
        <v>8.03393499095729</v>
      </c>
      <c r="E51" s="3">
        <f t="shared" si="12"/>
        <v>0.0010000000000000009</v>
      </c>
      <c r="F51" s="4">
        <f t="shared" si="13"/>
        <v>0.013357110676853523</v>
      </c>
      <c r="G51" s="29">
        <v>8.03393499095729</v>
      </c>
      <c r="H51" s="7">
        <f t="shared" si="6"/>
        <v>0.07486649053023843</v>
      </c>
    </row>
    <row r="52" spans="1:8" ht="15">
      <c r="A52" s="2">
        <v>0.035</v>
      </c>
      <c r="B52" s="2">
        <f t="shared" si="7"/>
        <v>0.565</v>
      </c>
      <c r="C52" s="27">
        <f t="shared" si="14"/>
        <v>5.952707898365857</v>
      </c>
      <c r="D52" s="27">
        <f t="shared" si="15"/>
        <v>8.047292101634143</v>
      </c>
      <c r="E52" s="3">
        <f t="shared" si="12"/>
        <v>0.0010000000000000009</v>
      </c>
      <c r="F52" s="4">
        <f t="shared" si="13"/>
        <v>0.013003800253107656</v>
      </c>
      <c r="G52" s="29">
        <v>8.047292101634143</v>
      </c>
      <c r="H52" s="7">
        <f t="shared" si="6"/>
        <v>0.07690059678985152</v>
      </c>
    </row>
    <row r="53" spans="1:8" ht="15">
      <c r="A53" s="2">
        <v>0.036000000000000004</v>
      </c>
      <c r="B53" s="2">
        <f t="shared" si="7"/>
        <v>0.564</v>
      </c>
      <c r="C53" s="27">
        <f t="shared" si="14"/>
        <v>5.939704098112749</v>
      </c>
      <c r="D53" s="27">
        <f t="shared" si="15"/>
        <v>8.060295901887251</v>
      </c>
      <c r="E53" s="3">
        <f t="shared" si="12"/>
        <v>0.0010000000000000009</v>
      </c>
      <c r="F53" s="4">
        <f t="shared" si="13"/>
        <v>0.012669932431704112</v>
      </c>
      <c r="G53" s="29">
        <v>8.060295901887251</v>
      </c>
      <c r="H53" s="7">
        <f t="shared" si="6"/>
        <v>0.07892701917633671</v>
      </c>
    </row>
    <row r="54" spans="1:8" ht="15">
      <c r="A54" s="2">
        <v>0.037000000000000005</v>
      </c>
      <c r="B54" s="2">
        <f t="shared" si="7"/>
        <v>0.563</v>
      </c>
      <c r="C54" s="27">
        <f t="shared" si="14"/>
        <v>5.927034165681045</v>
      </c>
      <c r="D54" s="27">
        <f t="shared" si="15"/>
        <v>8.072965834318955</v>
      </c>
      <c r="E54" s="3">
        <f t="shared" si="12"/>
        <v>0.000999999999999994</v>
      </c>
      <c r="F54" s="4">
        <f t="shared" si="13"/>
        <v>0.012353951832100307</v>
      </c>
      <c r="G54" s="29">
        <v>8.072965834318955</v>
      </c>
      <c r="H54" s="7">
        <f t="shared" si="6"/>
        <v>0.08094575837681431</v>
      </c>
    </row>
    <row r="55" spans="1:8" ht="15">
      <c r="A55" s="2">
        <v>0.038</v>
      </c>
      <c r="B55" s="2">
        <f t="shared" si="7"/>
        <v>0.5619999999999999</v>
      </c>
      <c r="C55" s="27">
        <f t="shared" si="14"/>
        <v>5.9146802138489445</v>
      </c>
      <c r="D55" s="27">
        <f t="shared" si="15"/>
        <v>8.085319786151056</v>
      </c>
      <c r="E55" s="3">
        <f t="shared" si="12"/>
        <v>0.0010000000000000009</v>
      </c>
      <c r="F55" s="4">
        <f t="shared" si="13"/>
        <v>0.01205446472258842</v>
      </c>
      <c r="G55" s="29">
        <v>8.085319786151056</v>
      </c>
      <c r="H55" s="7">
        <f t="shared" si="6"/>
        <v>0.08295681500698554</v>
      </c>
    </row>
    <row r="56" spans="1:8" ht="15">
      <c r="A56" s="2">
        <v>0.039</v>
      </c>
      <c r="B56" s="2">
        <f t="shared" si="7"/>
        <v>0.5609999999999999</v>
      </c>
      <c r="C56" s="27">
        <f t="shared" si="14"/>
        <v>5.902625749126356</v>
      </c>
      <c r="D56" s="27">
        <f t="shared" si="15"/>
        <v>8.097374250873644</v>
      </c>
      <c r="E56" s="3">
        <f t="shared" si="12"/>
        <v>0.0010000000000000009</v>
      </c>
      <c r="F56" s="4">
        <f t="shared" si="13"/>
        <v>0.01177021855142435</v>
      </c>
      <c r="G56" s="29">
        <v>8.097374250873644</v>
      </c>
      <c r="H56" s="7">
        <f t="shared" si="6"/>
        <v>0.08496018962018236</v>
      </c>
    </row>
    <row r="57" spans="1:8" ht="15">
      <c r="A57" s="2">
        <v>0.04</v>
      </c>
      <c r="B57" s="2">
        <f t="shared" si="7"/>
        <v>0.5599999999999999</v>
      </c>
      <c r="C57" s="27">
        <f t="shared" si="14"/>
        <v>5.890855530574932</v>
      </c>
      <c r="D57" s="27">
        <f t="shared" si="15"/>
        <v>8.109144469425068</v>
      </c>
      <c r="E57" s="3">
        <f t="shared" si="12"/>
        <v>0.000999999999999994</v>
      </c>
      <c r="F57" s="4">
        <f t="shared" si="13"/>
        <v>0.011500084511549602</v>
      </c>
      <c r="G57" s="29">
        <v>8.109144469425068</v>
      </c>
      <c r="H57" s="7">
        <f t="shared" si="6"/>
        <v>0.08695588271509554</v>
      </c>
    </row>
    <row r="58" spans="1:8" ht="15">
      <c r="A58" s="2">
        <v>0.040999999999999995</v>
      </c>
      <c r="B58" s="2">
        <f t="shared" si="7"/>
        <v>0.5589999999999999</v>
      </c>
      <c r="C58" s="27">
        <f t="shared" si="14"/>
        <v>5.879355446063382</v>
      </c>
      <c r="D58" s="27">
        <f t="shared" si="15"/>
        <v>8.120644553936618</v>
      </c>
      <c r="E58" s="3">
        <f t="shared" si="12"/>
        <v>0.0010000000000000009</v>
      </c>
      <c r="F58" s="4">
        <f t="shared" si="13"/>
        <v>0.011243042627009814</v>
      </c>
      <c r="G58" s="29">
        <v>8.120644553936618</v>
      </c>
      <c r="H58" s="7">
        <f t="shared" si="6"/>
        <v>0.08894389474230427</v>
      </c>
    </row>
    <row r="59" spans="1:8" ht="15">
      <c r="A59" s="2">
        <v>0.041999999999999996</v>
      </c>
      <c r="B59" s="2">
        <f t="shared" si="7"/>
        <v>0.5579999999999999</v>
      </c>
      <c r="C59" s="27">
        <f t="shared" si="14"/>
        <v>5.868112403436372</v>
      </c>
      <c r="D59" s="27">
        <f t="shared" si="15"/>
        <v>8.131887596563628</v>
      </c>
      <c r="E59" s="3">
        <f t="shared" si="12"/>
        <v>0.0010000000000000009</v>
      </c>
      <c r="F59" s="4">
        <f t="shared" si="13"/>
        <v>0.010998168945535625</v>
      </c>
      <c r="G59" s="29">
        <v>8.131887596563628</v>
      </c>
      <c r="H59" s="7">
        <f t="shared" si="6"/>
        <v>0.09092422611001268</v>
      </c>
    </row>
    <row r="60" spans="1:8" ht="15">
      <c r="A60" s="2">
        <v>0.043</v>
      </c>
      <c r="B60" s="2">
        <f t="shared" si="7"/>
        <v>0.5569999999999999</v>
      </c>
      <c r="C60" s="27">
        <f t="shared" si="14"/>
        <v>5.857114234490837</v>
      </c>
      <c r="D60" s="27">
        <f t="shared" si="15"/>
        <v>8.142885765509163</v>
      </c>
      <c r="E60" s="3">
        <f t="shared" si="12"/>
        <v>0.0010000000000000009</v>
      </c>
      <c r="F60" s="4">
        <f t="shared" si="13"/>
        <v>0.010764624498273534</v>
      </c>
      <c r="G60" s="29">
        <v>8.142885765509163</v>
      </c>
      <c r="H60" s="7">
        <f t="shared" si="6"/>
        <v>0.09289687718883127</v>
      </c>
    </row>
    <row r="61" spans="1:8" ht="15">
      <c r="A61" s="2">
        <v>0.044</v>
      </c>
      <c r="B61" s="2">
        <f t="shared" si="7"/>
        <v>0.5559999999999999</v>
      </c>
      <c r="C61" s="27">
        <f t="shared" si="14"/>
        <v>5.846349609992563</v>
      </c>
      <c r="D61" s="27">
        <f t="shared" si="15"/>
        <v>8.153650390007437</v>
      </c>
      <c r="E61" s="3">
        <f t="shared" si="12"/>
        <v>0.0010000000000000009</v>
      </c>
      <c r="F61" s="4">
        <f t="shared" si="13"/>
        <v>0.01054164574853722</v>
      </c>
      <c r="G61" s="29">
        <v>8.153650390007437</v>
      </c>
      <c r="H61" s="7">
        <f t="shared" si="6"/>
        <v>0.09486184831611923</v>
      </c>
    </row>
    <row r="62" spans="1:8" ht="15">
      <c r="A62" s="2">
        <v>0.045</v>
      </c>
      <c r="B62" s="2">
        <f t="shared" si="7"/>
        <v>0.5549999999999999</v>
      </c>
      <c r="C62" s="27">
        <f t="shared" si="14"/>
        <v>5.835807964244026</v>
      </c>
      <c r="D62" s="27">
        <f t="shared" si="15"/>
        <v>8.164192035755974</v>
      </c>
      <c r="E62" s="3">
        <f t="shared" si="12"/>
        <v>0.0010000000000000009</v>
      </c>
      <c r="F62" s="4">
        <f t="shared" si="13"/>
        <v>0.010328536300477253</v>
      </c>
      <c r="G62" s="29">
        <v>8.164192035755974</v>
      </c>
      <c r="H62" s="7">
        <f t="shared" si="6"/>
        <v>0.09681913979948868</v>
      </c>
    </row>
    <row r="63" spans="1:8" ht="15">
      <c r="A63" s="2">
        <v>0.046</v>
      </c>
      <c r="B63" s="2">
        <f t="shared" si="7"/>
        <v>0.5539999999999999</v>
      </c>
      <c r="C63" s="27">
        <f t="shared" si="14"/>
        <v>5.825479427943549</v>
      </c>
      <c r="D63" s="27">
        <f t="shared" si="15"/>
        <v>8.174520572056451</v>
      </c>
      <c r="E63" s="3">
        <f t="shared" si="12"/>
        <v>0.0010000000000000009</v>
      </c>
      <c r="F63" s="4">
        <f t="shared" si="13"/>
        <v>0.010124659677874348</v>
      </c>
      <c r="G63" s="29">
        <v>8.174520572056451</v>
      </c>
      <c r="H63" s="7">
        <f t="shared" si="6"/>
        <v>0.09876875192015826</v>
      </c>
    </row>
    <row r="64" spans="1:8" ht="15">
      <c r="A64" s="2">
        <v>0.047</v>
      </c>
      <c r="B64" s="2">
        <f t="shared" si="7"/>
        <v>0.5529999999999999</v>
      </c>
      <c r="C64" s="27">
        <f t="shared" si="14"/>
        <v>5.815354768265674</v>
      </c>
      <c r="D64" s="27">
        <f t="shared" si="15"/>
        <v>8.184645231734326</v>
      </c>
      <c r="E64" s="3">
        <f t="shared" si="12"/>
        <v>0.0010000000000000009</v>
      </c>
      <c r="F64" s="4">
        <f t="shared" si="13"/>
        <v>0.009929433015368971</v>
      </c>
      <c r="G64" s="29">
        <v>8.184645231734326</v>
      </c>
      <c r="H64" s="8">
        <f t="shared" si="6"/>
        <v>0.1007106849356032</v>
      </c>
    </row>
    <row r="65" spans="1:8" ht="15">
      <c r="A65" s="2">
        <v>0.048</v>
      </c>
      <c r="B65" s="2">
        <f t="shared" si="7"/>
        <v>0.5519999999999999</v>
      </c>
      <c r="C65" s="27">
        <f t="shared" si="14"/>
        <v>5.805425335250305</v>
      </c>
      <c r="D65" s="27">
        <f t="shared" si="15"/>
        <v>8.194574664749695</v>
      </c>
      <c r="E65" s="3">
        <f t="shared" si="12"/>
        <v>0.0010000000000000009</v>
      </c>
      <c r="F65" s="4">
        <f t="shared" si="13"/>
        <v>0.009742321530339382</v>
      </c>
      <c r="G65" s="29">
        <v>8.194574664749695</v>
      </c>
      <c r="H65" s="8">
        <f t="shared" si="6"/>
        <v>0.1026449390821086</v>
      </c>
    </row>
    <row r="66" spans="1:8" ht="15">
      <c r="A66" s="2">
        <v>0.049</v>
      </c>
      <c r="B66" s="2">
        <f t="shared" si="7"/>
        <v>0.5509999999999999</v>
      </c>
      <c r="C66" s="27">
        <f t="shared" si="14"/>
        <v>5.795683013719966</v>
      </c>
      <c r="D66" s="27">
        <f t="shared" si="15"/>
        <v>8.204316986280034</v>
      </c>
      <c r="E66" s="3">
        <f t="shared" si="12"/>
        <v>0.0010000000000000009</v>
      </c>
      <c r="F66" s="4">
        <f t="shared" si="13"/>
        <v>0.009562833665047066</v>
      </c>
      <c r="G66" s="29">
        <v>8.204316986280034</v>
      </c>
      <c r="H66" s="8">
        <f t="shared" si="6"/>
        <v>0.10457151457680187</v>
      </c>
    </row>
    <row r="67" spans="1:8" ht="15">
      <c r="A67" s="2">
        <v>0.05</v>
      </c>
      <c r="B67" s="2">
        <f t="shared" si="7"/>
        <v>0.5499999999999999</v>
      </c>
      <c r="C67" s="27">
        <f t="shared" si="14"/>
        <v>5.786120180054919</v>
      </c>
      <c r="D67" s="27">
        <f t="shared" si="15"/>
        <v>8.213879819945081</v>
      </c>
      <c r="E67" s="3">
        <f t="shared" si="12"/>
        <v>0.0010000000000000009</v>
      </c>
      <c r="F67" s="4">
        <f t="shared" si="13"/>
        <v>0.009390516806069726</v>
      </c>
      <c r="G67" s="29">
        <v>8.213879819945081</v>
      </c>
      <c r="H67" s="8">
        <f t="shared" si="6"/>
        <v>0.10649041161969203</v>
      </c>
    </row>
    <row r="68" spans="1:8" ht="15">
      <c r="A68" s="2">
        <v>0.051000000000000004</v>
      </c>
      <c r="B68" s="2">
        <f t="shared" si="7"/>
        <v>0.5489999999999999</v>
      </c>
      <c r="C68" s="27">
        <f t="shared" si="14"/>
        <v>5.776729663248849</v>
      </c>
      <c r="D68" s="27">
        <f t="shared" si="15"/>
        <v>8.22327033675115</v>
      </c>
      <c r="E68" s="3">
        <f t="shared" si="12"/>
        <v>0.0010000000000000009</v>
      </c>
      <c r="F68" s="4">
        <f t="shared" si="13"/>
        <v>0.009224953502586786</v>
      </c>
      <c r="G68" s="29">
        <v>8.22327033675115</v>
      </c>
      <c r="H68" s="8">
        <f t="shared" si="6"/>
        <v>0.10840163039516558</v>
      </c>
    </row>
    <row r="69" spans="1:8" ht="15">
      <c r="A69" s="2">
        <v>0.052000000000000005</v>
      </c>
      <c r="B69" s="2">
        <f t="shared" si="7"/>
        <v>0.5479999999999999</v>
      </c>
      <c r="C69" s="27">
        <f t="shared" si="14"/>
        <v>5.767504709746262</v>
      </c>
      <c r="D69" s="27">
        <f t="shared" si="15"/>
        <v>8.232495290253738</v>
      </c>
      <c r="E69" s="3">
        <f t="shared" si="12"/>
        <v>0.0010000000000000009</v>
      </c>
      <c r="F69" s="4">
        <f t="shared" si="13"/>
        <v>0.009065758116927114</v>
      </c>
      <c r="G69" s="29">
        <v>8.232495290253738</v>
      </c>
      <c r="H69" s="8">
        <f t="shared" si="6"/>
        <v>0.1103051710736527</v>
      </c>
    </row>
    <row r="70" spans="1:8" ht="15">
      <c r="A70" s="2">
        <v>0.053000000000000005</v>
      </c>
      <c r="B70" s="2">
        <f t="shared" si="7"/>
        <v>0.5469999999999999</v>
      </c>
      <c r="C70" s="27">
        <f t="shared" si="14"/>
        <v>5.758438951629335</v>
      </c>
      <c r="D70" s="27">
        <f t="shared" si="15"/>
        <v>8.241561048370665</v>
      </c>
      <c r="E70" s="3">
        <f t="shared" si="12"/>
        <v>0.0010000000000000009</v>
      </c>
      <c r="F70" s="4">
        <f t="shared" si="13"/>
        <v>0.008912573850873073</v>
      </c>
      <c r="G70" s="29">
        <v>8.241561048370665</v>
      </c>
      <c r="H70" s="8">
        <f t="shared" si="6"/>
        <v>0.11220103381270059</v>
      </c>
    </row>
    <row r="71" spans="1:8" ht="15">
      <c r="A71" s="2">
        <v>0.054000000000000006</v>
      </c>
      <c r="B71" s="2">
        <f t="shared" si="7"/>
        <v>0.5459999999999999</v>
      </c>
      <c r="C71" s="27">
        <f t="shared" si="14"/>
        <v>5.749526377778462</v>
      </c>
      <c r="D71" s="27">
        <f t="shared" si="15"/>
        <v>8.250473622221538</v>
      </c>
      <c r="E71" s="3">
        <f t="shared" si="12"/>
        <v>0.000999999999999987</v>
      </c>
      <c r="F71" s="4">
        <f t="shared" si="13"/>
        <v>0.00876507009937022</v>
      </c>
      <c r="G71" s="29">
        <v>8.250473622221538</v>
      </c>
      <c r="H71" s="8">
        <f t="shared" si="6"/>
        <v>0.11408921875842591</v>
      </c>
    </row>
    <row r="72" spans="1:8" ht="15">
      <c r="A72" s="2">
        <v>0.05499999999999999</v>
      </c>
      <c r="B72" s="2">
        <f t="shared" si="7"/>
        <v>0.5449999999999999</v>
      </c>
      <c r="C72" s="27">
        <f t="shared" si="14"/>
        <v>5.740761307679092</v>
      </c>
      <c r="D72" s="27">
        <f t="shared" si="15"/>
        <v>8.259238692320908</v>
      </c>
      <c r="E72" s="3">
        <f t="shared" si="12"/>
        <v>0.0010000000000000009</v>
      </c>
      <c r="F72" s="4">
        <f t="shared" si="13"/>
        <v>0.008622940090418751</v>
      </c>
      <c r="G72" s="29">
        <v>8.259238692320908</v>
      </c>
      <c r="H72" s="8">
        <f t="shared" si="6"/>
        <v>0.11596972604635578</v>
      </c>
    </row>
    <row r="73" spans="1:8" ht="15">
      <c r="A73" s="2">
        <v>0.055999999999999994</v>
      </c>
      <c r="B73" s="2">
        <f t="shared" si="7"/>
        <v>0.5439999999999999</v>
      </c>
      <c r="C73" s="27">
        <f t="shared" si="14"/>
        <v>5.732138367588673</v>
      </c>
      <c r="D73" s="27">
        <f t="shared" si="15"/>
        <v>8.267861632411327</v>
      </c>
      <c r="E73" s="3">
        <f t="shared" si="12"/>
        <v>0.0010000000000000009</v>
      </c>
      <c r="F73" s="4">
        <f t="shared" si="13"/>
        <v>0.008485898775623113</v>
      </c>
      <c r="G73" s="29">
        <v>8.267861632411327</v>
      </c>
      <c r="H73" s="8">
        <f t="shared" si="6"/>
        <v>0.1178425558024137</v>
      </c>
    </row>
    <row r="74" spans="1:8" ht="15">
      <c r="A74" s="2">
        <v>0.056999999999999995</v>
      </c>
      <c r="B74" s="2">
        <f t="shared" si="7"/>
        <v>0.5429999999999999</v>
      </c>
      <c r="C74" s="27">
        <f t="shared" si="14"/>
        <v>5.72365246881305</v>
      </c>
      <c r="D74" s="27">
        <f t="shared" si="15"/>
        <v>8.27634753118695</v>
      </c>
      <c r="E74" s="3">
        <f t="shared" si="12"/>
        <v>0.0010000000000000009</v>
      </c>
      <c r="F74" s="4">
        <f t="shared" si="13"/>
        <v>0.008353680940906827</v>
      </c>
      <c r="G74" s="29">
        <v>8.27634753118695</v>
      </c>
      <c r="H74" s="8">
        <f t="shared" si="6"/>
        <v>0.11970770814374038</v>
      </c>
    </row>
    <row r="75" spans="1:8" ht="15">
      <c r="A75" s="2">
        <v>0.057999999999999996</v>
      </c>
      <c r="B75" s="2">
        <f t="shared" si="7"/>
        <v>0.5419999999999999</v>
      </c>
      <c r="C75" s="27">
        <f t="shared" si="14"/>
        <v>5.715298787872143</v>
      </c>
      <c r="D75" s="27">
        <f t="shared" si="15"/>
        <v>8.284701212127857</v>
      </c>
      <c r="E75" s="3">
        <f t="shared" si="12"/>
        <v>0.0010000000000000009</v>
      </c>
      <c r="F75" s="4">
        <f t="shared" si="13"/>
        <v>0.008226039511024297</v>
      </c>
      <c r="G75" s="29">
        <v>8.284701212127857</v>
      </c>
      <c r="H75" s="8">
        <f t="shared" si="6"/>
        <v>0.12156518317956415</v>
      </c>
    </row>
    <row r="76" spans="1:8" ht="15">
      <c r="A76" s="2">
        <v>0.059</v>
      </c>
      <c r="B76" s="2">
        <f t="shared" si="7"/>
        <v>0.5409999999999999</v>
      </c>
      <c r="C76" s="27">
        <f t="shared" si="14"/>
        <v>5.707072748361119</v>
      </c>
      <c r="D76" s="27">
        <f t="shared" si="15"/>
        <v>8.292927251638881</v>
      </c>
      <c r="E76" s="3">
        <f t="shared" si="12"/>
        <v>0.0010000000000000009</v>
      </c>
      <c r="F76" s="4">
        <f t="shared" si="13"/>
        <v>0.00810274402510025</v>
      </c>
      <c r="G76" s="29">
        <v>8.292927251638881</v>
      </c>
      <c r="H76" s="8">
        <f t="shared" si="6"/>
        <v>0.12341498101164913</v>
      </c>
    </row>
    <row r="77" spans="1:8" ht="15">
      <c r="A77" s="2">
        <v>0.06</v>
      </c>
      <c r="B77" s="2">
        <f t="shared" si="7"/>
        <v>0.5399999999999999</v>
      </c>
      <c r="C77" s="27">
        <f t="shared" si="14"/>
        <v>5.698970004336019</v>
      </c>
      <c r="D77" s="27">
        <f t="shared" si="15"/>
        <v>8.301029995663981</v>
      </c>
      <c r="E77" s="3">
        <f t="shared" si="12"/>
        <v>0.0010000000000000009</v>
      </c>
      <c r="F77" s="4">
        <f t="shared" si="13"/>
        <v>0.007983579263353136</v>
      </c>
      <c r="G77" s="29">
        <v>8.301029995663981</v>
      </c>
      <c r="H77" s="8">
        <f t="shared" si="6"/>
        <v>0.1252571017350928</v>
      </c>
    </row>
    <row r="78" spans="1:8" ht="15">
      <c r="A78" s="2">
        <v>0.061</v>
      </c>
      <c r="B78" s="2">
        <f t="shared" si="7"/>
        <v>0.5389999999999999</v>
      </c>
      <c r="C78" s="27">
        <f t="shared" si="14"/>
        <v>5.690986425072666</v>
      </c>
      <c r="D78" s="27">
        <f t="shared" si="15"/>
        <v>8.309013574927334</v>
      </c>
      <c r="E78" s="3">
        <f t="shared" si="12"/>
        <v>0.0010000000000000009</v>
      </c>
      <c r="F78" s="4">
        <f t="shared" si="13"/>
        <v>0.00786834400783576</v>
      </c>
      <c r="G78" s="29">
        <v>8.309013574927334</v>
      </c>
      <c r="H78" s="8">
        <f t="shared" si="6"/>
        <v>0.12709154543880416</v>
      </c>
    </row>
    <row r="79" spans="1:8" ht="15">
      <c r="A79" s="2">
        <v>0.062</v>
      </c>
      <c r="B79" s="2">
        <f t="shared" si="7"/>
        <v>0.5379999999999999</v>
      </c>
      <c r="C79" s="27">
        <f t="shared" si="14"/>
        <v>5.68311808106483</v>
      </c>
      <c r="D79" s="27">
        <f t="shared" si="15"/>
        <v>8.31688191893517</v>
      </c>
      <c r="E79" s="3">
        <f t="shared" si="12"/>
        <v>0.0010000000000000009</v>
      </c>
      <c r="F79" s="4">
        <f t="shared" si="13"/>
        <v>0.007756849922163411</v>
      </c>
      <c r="G79" s="29">
        <v>8.31688191893517</v>
      </c>
      <c r="H79" s="8">
        <f t="shared" si="6"/>
        <v>0.12891831220592928</v>
      </c>
    </row>
    <row r="80" spans="1:8" ht="15">
      <c r="A80" s="2">
        <v>0.063</v>
      </c>
      <c r="B80" s="2">
        <f t="shared" si="7"/>
        <v>0.5369999999999999</v>
      </c>
      <c r="C80" s="27">
        <f t="shared" si="14"/>
        <v>5.675361231142666</v>
      </c>
      <c r="D80" s="27">
        <f t="shared" si="15"/>
        <v>8.324638768857334</v>
      </c>
      <c r="E80" s="3">
        <f t="shared" si="12"/>
        <v>0.0010000000000000009</v>
      </c>
      <c r="F80" s="4">
        <f t="shared" si="13"/>
        <v>0.007648920537089765</v>
      </c>
      <c r="G80" s="29">
        <v>8.324638768857334</v>
      </c>
      <c r="H80" s="8">
        <f t="shared" si="6"/>
        <v>0.13073740211458354</v>
      </c>
    </row>
    <row r="81" spans="1:8" ht="15">
      <c r="A81" s="2">
        <v>0.064</v>
      </c>
      <c r="B81" s="2">
        <f t="shared" si="7"/>
        <v>0.5359999999999999</v>
      </c>
      <c r="C81" s="27">
        <f t="shared" si="14"/>
        <v>5.667712310605577</v>
      </c>
      <c r="D81" s="27">
        <f t="shared" si="15"/>
        <v>8.332287689394423</v>
      </c>
      <c r="E81" s="3">
        <f t="shared" si="12"/>
        <v>0.0010000000000000009</v>
      </c>
      <c r="F81" s="4">
        <f t="shared" si="13"/>
        <v>0.007544390330510353</v>
      </c>
      <c r="G81" s="29">
        <v>8.332287689394423</v>
      </c>
      <c r="H81" s="8">
        <f t="shared" si="6"/>
        <v>0.13254881523771242</v>
      </c>
    </row>
    <row r="82" spans="1:8" ht="15">
      <c r="A82" s="2">
        <v>0.065</v>
      </c>
      <c r="B82" s="2">
        <f t="shared" si="7"/>
        <v>0.5349999999999999</v>
      </c>
      <c r="C82" s="27">
        <f t="shared" si="14"/>
        <v>5.660167920275066</v>
      </c>
      <c r="D82" s="27">
        <f t="shared" si="15"/>
        <v>8.339832079724934</v>
      </c>
      <c r="E82" s="3">
        <f t="shared" si="12"/>
        <v>0.0010000000000000009</v>
      </c>
      <c r="F82" s="4">
        <f t="shared" si="13"/>
        <v>0.007443103891684899</v>
      </c>
      <c r="G82" s="29">
        <v>8.339832079724934</v>
      </c>
      <c r="H82" s="8">
        <f aca="true" t="shared" si="16" ref="H82:H145">+E82/F82</f>
        <v>0.1343525516441005</v>
      </c>
    </row>
    <row r="83" spans="1:8" ht="15">
      <c r="A83" s="2">
        <v>0.066</v>
      </c>
      <c r="B83" s="2">
        <f aca="true" t="shared" si="17" ref="B83:B146">+B82-0.001</f>
        <v>0.5339999999999999</v>
      </c>
      <c r="C83" s="27">
        <f t="shared" si="14"/>
        <v>5.652724816383381</v>
      </c>
      <c r="D83" s="27">
        <f t="shared" si="15"/>
        <v>8.347275183616619</v>
      </c>
      <c r="E83" s="3">
        <f t="shared" si="12"/>
        <v>0.0010000000000000009</v>
      </c>
      <c r="F83" s="4">
        <f t="shared" si="13"/>
        <v>0.007344915160942378</v>
      </c>
      <c r="G83" s="29">
        <v>8.347275183616619</v>
      </c>
      <c r="H83" s="8">
        <f t="shared" si="16"/>
        <v>0.1361486113982149</v>
      </c>
    </row>
    <row r="84" spans="1:8" ht="15">
      <c r="A84" s="2">
        <v>0.067</v>
      </c>
      <c r="B84" s="2">
        <f t="shared" si="17"/>
        <v>0.5329999999999999</v>
      </c>
      <c r="C84" s="27">
        <f t="shared" si="14"/>
        <v>5.645379901222439</v>
      </c>
      <c r="D84" s="27">
        <f t="shared" si="15"/>
        <v>8.354620098777561</v>
      </c>
      <c r="E84" s="3">
        <f t="shared" si="12"/>
        <v>0.0010000000000000009</v>
      </c>
      <c r="F84" s="4">
        <f t="shared" si="13"/>
        <v>0.007249686736933825</v>
      </c>
      <c r="G84" s="29">
        <v>8.354620098777561</v>
      </c>
      <c r="H84" s="8">
        <f t="shared" si="16"/>
        <v>0.1379369945608077</v>
      </c>
    </row>
    <row r="85" spans="1:8" ht="15">
      <c r="A85" s="2">
        <v>0.068</v>
      </c>
      <c r="B85" s="2">
        <f t="shared" si="17"/>
        <v>0.5319999999999999</v>
      </c>
      <c r="C85" s="27">
        <f t="shared" si="14"/>
        <v>5.638130214485505</v>
      </c>
      <c r="D85" s="27">
        <f t="shared" si="15"/>
        <v>8.361869785514495</v>
      </c>
      <c r="E85" s="3">
        <f t="shared" si="12"/>
        <v>0.0010000000000000009</v>
      </c>
      <c r="F85" s="4">
        <f t="shared" si="13"/>
        <v>0.0071572892445974645</v>
      </c>
      <c r="G85" s="29">
        <v>8.361869785514495</v>
      </c>
      <c r="H85" s="8">
        <f t="shared" si="16"/>
        <v>0.13971770118901242</v>
      </c>
    </row>
    <row r="86" spans="1:8" ht="15">
      <c r="A86" s="2">
        <v>0.069</v>
      </c>
      <c r="B86" s="2">
        <f t="shared" si="17"/>
        <v>0.5309999999999999</v>
      </c>
      <c r="C86" s="27">
        <f t="shared" si="14"/>
        <v>5.630972925240908</v>
      </c>
      <c r="D86" s="27">
        <f t="shared" si="15"/>
        <v>8.369027074759092</v>
      </c>
      <c r="E86" s="3">
        <f t="shared" si="12"/>
        <v>0.0010000000000000009</v>
      </c>
      <c r="F86" s="4">
        <f t="shared" si="13"/>
        <v>0.007067600757682868</v>
      </c>
      <c r="G86" s="29">
        <v>8.369027074759092</v>
      </c>
      <c r="H86" s="8">
        <f t="shared" si="16"/>
        <v>0.1414907313366486</v>
      </c>
    </row>
    <row r="87" spans="1:14" ht="15">
      <c r="A87" s="2">
        <v>0.07</v>
      </c>
      <c r="B87" s="2">
        <f t="shared" si="17"/>
        <v>0.5299999999999999</v>
      </c>
      <c r="C87" s="27">
        <f t="shared" si="14"/>
        <v>5.623905324483225</v>
      </c>
      <c r="D87" s="27">
        <f t="shared" si="15"/>
        <v>8.376094675516775</v>
      </c>
      <c r="E87" s="3">
        <f t="shared" si="12"/>
        <v>0.000999999999999987</v>
      </c>
      <c r="F87" s="4">
        <f t="shared" si="13"/>
        <v>0.006980506270419795</v>
      </c>
      <c r="G87" s="29">
        <v>8.376094675516775</v>
      </c>
      <c r="H87" s="8">
        <f t="shared" si="16"/>
        <v>0.14325608505468027</v>
      </c>
      <c r="K87" s="9"/>
      <c r="L87" s="9"/>
      <c r="M87" s="10"/>
      <c r="N87" s="10"/>
    </row>
    <row r="88" spans="1:8" ht="15">
      <c r="A88" s="2">
        <v>0.071</v>
      </c>
      <c r="B88" s="2">
        <f t="shared" si="17"/>
        <v>0.5289999999999999</v>
      </c>
      <c r="C88" s="27">
        <f t="shared" si="14"/>
        <v>5.616924818212805</v>
      </c>
      <c r="D88" s="27">
        <f aca="true" t="shared" si="18" ref="D88:D151">14-((-LOG10(0.000018)+LOG10(B88/A88)))</f>
        <v>8.383075181787195</v>
      </c>
      <c r="E88" s="3">
        <f aca="true" t="shared" si="19" ref="E88:E151">+(A89-A88)</f>
        <v>0.0010000000000000009</v>
      </c>
      <c r="F88" s="4">
        <f aca="true" t="shared" si="20" ref="F88:F151">+(D89-D88)</f>
        <v>0.006895897213567537</v>
      </c>
      <c r="G88" s="29">
        <v>8.383075181787195</v>
      </c>
      <c r="H88" s="8">
        <f t="shared" si="16"/>
        <v>0.14501376239084907</v>
      </c>
    </row>
    <row r="89" spans="1:8" ht="15">
      <c r="A89" s="2">
        <v>0.072</v>
      </c>
      <c r="B89" s="2">
        <f t="shared" si="17"/>
        <v>0.5279999999999999</v>
      </c>
      <c r="C89" s="27">
        <f t="shared" si="14"/>
        <v>5.610028920999238</v>
      </c>
      <c r="D89" s="27">
        <f t="shared" si="18"/>
        <v>8.389971079000762</v>
      </c>
      <c r="E89" s="3">
        <f t="shared" si="19"/>
        <v>0.0010000000000000009</v>
      </c>
      <c r="F89" s="4">
        <f t="shared" si="20"/>
        <v>0.006813671010453604</v>
      </c>
      <c r="G89" s="8">
        <v>8.389971079000762</v>
      </c>
      <c r="H89" s="8">
        <f t="shared" si="16"/>
        <v>0.14676376339065839</v>
      </c>
    </row>
    <row r="90" spans="1:8" ht="15">
      <c r="A90" s="2">
        <v>0.073</v>
      </c>
      <c r="B90" s="2">
        <f t="shared" si="17"/>
        <v>0.5269999999999999</v>
      </c>
      <c r="C90" s="27">
        <f t="shared" si="14"/>
        <v>5.603215249988784</v>
      </c>
      <c r="D90" s="27">
        <f t="shared" si="18"/>
        <v>8.396784750011216</v>
      </c>
      <c r="E90" s="3">
        <f t="shared" si="19"/>
        <v>0.0010000000000000009</v>
      </c>
      <c r="F90" s="4">
        <f t="shared" si="20"/>
        <v>0.0067337306693264765</v>
      </c>
      <c r="G90" s="8">
        <v>8.396784750011216</v>
      </c>
      <c r="H90" s="8">
        <f t="shared" si="16"/>
        <v>0.14850608809693056</v>
      </c>
    </row>
    <row r="91" spans="1:8" ht="15">
      <c r="A91" s="2">
        <v>0.074</v>
      </c>
      <c r="B91" s="2">
        <f t="shared" si="17"/>
        <v>0.5259999999999999</v>
      </c>
      <c r="C91" s="27">
        <f t="shared" si="14"/>
        <v>5.5964815193194575</v>
      </c>
      <c r="D91" s="27">
        <f t="shared" si="18"/>
        <v>8.403518480680543</v>
      </c>
      <c r="E91" s="3">
        <f t="shared" si="19"/>
        <v>0.0010000000000000009</v>
      </c>
      <c r="F91" s="4">
        <f t="shared" si="20"/>
        <v>0.00665598440850701</v>
      </c>
      <c r="G91" s="8">
        <v>8.403518480680543</v>
      </c>
      <c r="H91" s="8">
        <f t="shared" si="16"/>
        <v>0.1502407365500889</v>
      </c>
    </row>
    <row r="92" spans="1:8" ht="15">
      <c r="A92" s="2">
        <v>0.075</v>
      </c>
      <c r="B92" s="2">
        <f t="shared" si="17"/>
        <v>0.5249999999999999</v>
      </c>
      <c r="C92" s="27">
        <f t="shared" si="14"/>
        <v>5.5898255349109505</v>
      </c>
      <c r="D92" s="27">
        <f t="shared" si="18"/>
        <v>8.41017446508905</v>
      </c>
      <c r="E92" s="3">
        <f t="shared" si="19"/>
        <v>0.0010000000000000009</v>
      </c>
      <c r="F92" s="4">
        <f t="shared" si="20"/>
        <v>0.006580345311320457</v>
      </c>
      <c r="G92" s="8">
        <v>8.41017446508905</v>
      </c>
      <c r="H92" s="8">
        <f t="shared" si="16"/>
        <v>0.15196770878872526</v>
      </c>
    </row>
    <row r="93" spans="1:8" ht="15">
      <c r="A93" s="2">
        <v>0.076</v>
      </c>
      <c r="B93" s="2">
        <f t="shared" si="17"/>
        <v>0.5239999999999999</v>
      </c>
      <c r="C93" s="27">
        <f t="shared" si="14"/>
        <v>5.58324518959963</v>
      </c>
      <c r="D93" s="27">
        <f t="shared" si="18"/>
        <v>8.41675481040037</v>
      </c>
      <c r="E93" s="3">
        <f t="shared" si="19"/>
        <v>0.0010000000000000009</v>
      </c>
      <c r="F93" s="4">
        <f t="shared" si="20"/>
        <v>0.006506731008144584</v>
      </c>
      <c r="G93" s="8">
        <v>8.41675481040037</v>
      </c>
      <c r="H93" s="8">
        <f t="shared" si="16"/>
        <v>0.15368700484902237</v>
      </c>
    </row>
    <row r="94" spans="1:8" ht="15">
      <c r="A94" s="2">
        <v>0.077</v>
      </c>
      <c r="B94" s="2">
        <f t="shared" si="17"/>
        <v>0.5229999999999999</v>
      </c>
      <c r="C94" s="27">
        <f aca="true" t="shared" si="21" ref="C94:C157">14-D94</f>
        <v>5.576738458591485</v>
      </c>
      <c r="D94" s="27">
        <f t="shared" si="18"/>
        <v>8.423261541408515</v>
      </c>
      <c r="E94" s="3">
        <f t="shared" si="19"/>
        <v>0.0010000000000000009</v>
      </c>
      <c r="F94" s="4">
        <f t="shared" si="20"/>
        <v>0.006435063383010586</v>
      </c>
      <c r="G94" s="8">
        <v>8.423261541408515</v>
      </c>
      <c r="H94" s="8">
        <f t="shared" si="16"/>
        <v>0.15539862476570665</v>
      </c>
    </row>
    <row r="95" spans="1:8" ht="15">
      <c r="A95" s="2">
        <v>0.078</v>
      </c>
      <c r="B95" s="2">
        <f t="shared" si="17"/>
        <v>0.5219999999999999</v>
      </c>
      <c r="C95" s="27">
        <f t="shared" si="21"/>
        <v>5.570303395208475</v>
      </c>
      <c r="D95" s="27">
        <f t="shared" si="18"/>
        <v>8.429696604791525</v>
      </c>
      <c r="E95" s="3">
        <f t="shared" si="19"/>
        <v>0.0010000000000000009</v>
      </c>
      <c r="F95" s="4">
        <f t="shared" si="20"/>
        <v>0.006365268302698013</v>
      </c>
      <c r="G95" s="8">
        <v>8.429696604791525</v>
      </c>
      <c r="H95" s="8">
        <f t="shared" si="16"/>
        <v>0.1571025685714043</v>
      </c>
    </row>
    <row r="96" spans="1:8" ht="15">
      <c r="A96" s="2">
        <v>0.079</v>
      </c>
      <c r="B96" s="2">
        <f t="shared" si="17"/>
        <v>0.5209999999999999</v>
      </c>
      <c r="C96" s="27">
        <f t="shared" si="21"/>
        <v>5.563938126905777</v>
      </c>
      <c r="D96" s="27">
        <f t="shared" si="18"/>
        <v>8.436061873094223</v>
      </c>
      <c r="E96" s="3">
        <f t="shared" si="19"/>
        <v>0.0010000000000000009</v>
      </c>
      <c r="F96" s="4">
        <f t="shared" si="20"/>
        <v>0.006297275366227595</v>
      </c>
      <c r="G96" s="8">
        <v>8.436061873094223</v>
      </c>
      <c r="H96" s="8">
        <f t="shared" si="16"/>
        <v>0.15879883629720554</v>
      </c>
    </row>
    <row r="97" spans="1:8" ht="15">
      <c r="A97" s="2">
        <v>0.08</v>
      </c>
      <c r="B97" s="2">
        <f t="shared" si="17"/>
        <v>0.5199999999999999</v>
      </c>
      <c r="C97" s="27">
        <f t="shared" si="21"/>
        <v>5.557640851539549</v>
      </c>
      <c r="D97" s="27">
        <f t="shared" si="18"/>
        <v>8.44235914846045</v>
      </c>
      <c r="E97" s="3">
        <f t="shared" si="19"/>
        <v>0.0010000000000000009</v>
      </c>
      <c r="F97" s="4">
        <f t="shared" si="20"/>
        <v>0.006231017673048456</v>
      </c>
      <c r="G97" s="8">
        <v>8.44235914846045</v>
      </c>
      <c r="H97" s="8">
        <f t="shared" si="16"/>
        <v>0.16048742797270257</v>
      </c>
    </row>
    <row r="98" spans="1:8" ht="15">
      <c r="A98" s="2">
        <v>0.081</v>
      </c>
      <c r="B98" s="2">
        <f t="shared" si="17"/>
        <v>0.5189999999999999</v>
      </c>
      <c r="C98" s="27">
        <f t="shared" si="21"/>
        <v>5.551409833866501</v>
      </c>
      <c r="D98" s="27">
        <f t="shared" si="18"/>
        <v>8.4485901661335</v>
      </c>
      <c r="E98" s="3">
        <f t="shared" si="19"/>
        <v>0.0010000000000000009</v>
      </c>
      <c r="F98" s="4">
        <f t="shared" si="20"/>
        <v>0.006166431608290779</v>
      </c>
      <c r="G98" s="8">
        <v>8.4485901661335</v>
      </c>
      <c r="H98" s="8">
        <f t="shared" si="16"/>
        <v>0.16216834362607688</v>
      </c>
    </row>
    <row r="99" spans="1:8" ht="15">
      <c r="A99" s="2">
        <v>0.082</v>
      </c>
      <c r="B99" s="2">
        <f t="shared" si="17"/>
        <v>0.5179999999999999</v>
      </c>
      <c r="C99" s="27">
        <f t="shared" si="21"/>
        <v>5.54524340225821</v>
      </c>
      <c r="D99" s="27">
        <f t="shared" si="18"/>
        <v>8.45475659774179</v>
      </c>
      <c r="E99" s="3">
        <f t="shared" si="19"/>
        <v>0.0010000000000000009</v>
      </c>
      <c r="F99" s="4">
        <f t="shared" si="20"/>
        <v>0.0061034566436486415</v>
      </c>
      <c r="G99" s="8">
        <v>8.45475659774179</v>
      </c>
      <c r="H99" s="8">
        <f t="shared" si="16"/>
        <v>0.16384158328389495</v>
      </c>
    </row>
    <row r="100" spans="1:8" ht="15">
      <c r="A100" s="2">
        <v>0.083</v>
      </c>
      <c r="B100" s="2">
        <f t="shared" si="17"/>
        <v>0.5169999999999999</v>
      </c>
      <c r="C100" s="27">
        <f t="shared" si="21"/>
        <v>5.539139945614561</v>
      </c>
      <c r="D100" s="27">
        <f t="shared" si="18"/>
        <v>8.460860054385439</v>
      </c>
      <c r="E100" s="3">
        <f t="shared" si="19"/>
        <v>0.000999999999999987</v>
      </c>
      <c r="F100" s="4">
        <f t="shared" si="20"/>
        <v>0.006042035152539427</v>
      </c>
      <c r="G100" s="8">
        <v>8.460860054385439</v>
      </c>
      <c r="H100" s="8">
        <f t="shared" si="16"/>
        <v>0.16550714697177718</v>
      </c>
    </row>
    <row r="101" spans="1:8" ht="15">
      <c r="A101" s="2">
        <v>0.08399999999999999</v>
      </c>
      <c r="B101" s="2">
        <f t="shared" si="17"/>
        <v>0.5159999999999999</v>
      </c>
      <c r="C101" s="27">
        <f t="shared" si="21"/>
        <v>5.533097910462022</v>
      </c>
      <c r="D101" s="27">
        <f t="shared" si="18"/>
        <v>8.466902089537978</v>
      </c>
      <c r="E101" s="3">
        <f t="shared" si="19"/>
        <v>0.0010000000000000009</v>
      </c>
      <c r="F101" s="4">
        <f t="shared" si="20"/>
        <v>0.00598211223843137</v>
      </c>
      <c r="G101" s="8">
        <v>8.466902089537978</v>
      </c>
      <c r="H101" s="8">
        <f t="shared" si="16"/>
        <v>0.16716503471392924</v>
      </c>
    </row>
    <row r="102" spans="1:8" ht="15">
      <c r="A102" s="2">
        <v>0.08499999999999999</v>
      </c>
      <c r="B102" s="2">
        <f t="shared" si="17"/>
        <v>0.5149999999999999</v>
      </c>
      <c r="C102" s="27">
        <f t="shared" si="21"/>
        <v>5.527115798223591</v>
      </c>
      <c r="D102" s="27">
        <f t="shared" si="18"/>
        <v>8.47288420177641</v>
      </c>
      <c r="E102" s="3">
        <f t="shared" si="19"/>
        <v>0.0010000000000000009</v>
      </c>
      <c r="F102" s="4">
        <f t="shared" si="20"/>
        <v>0.005923635575189934</v>
      </c>
      <c r="G102" s="8">
        <v>8.47288420177641</v>
      </c>
      <c r="H102" s="8">
        <f t="shared" si="16"/>
        <v>0.16881524653344954</v>
      </c>
    </row>
    <row r="103" spans="1:8" ht="15">
      <c r="A103" s="2">
        <v>0.086</v>
      </c>
      <c r="B103" s="2">
        <f t="shared" si="17"/>
        <v>0.5139999999999999</v>
      </c>
      <c r="C103" s="27">
        <f t="shared" si="21"/>
        <v>5.521192162648401</v>
      </c>
      <c r="D103" s="27">
        <f t="shared" si="18"/>
        <v>8.4788078373516</v>
      </c>
      <c r="E103" s="3">
        <f t="shared" si="19"/>
        <v>0.0010000000000000009</v>
      </c>
      <c r="F103" s="4">
        <f t="shared" si="20"/>
        <v>0.005866555258510431</v>
      </c>
      <c r="G103" s="8">
        <v>8.4788078373516</v>
      </c>
      <c r="H103" s="8">
        <f t="shared" si="16"/>
        <v>0.17045778245237386</v>
      </c>
    </row>
    <row r="104" spans="1:8" ht="15">
      <c r="A104" s="2">
        <v>0.087</v>
      </c>
      <c r="B104" s="2">
        <f t="shared" si="17"/>
        <v>0.5129999999999999</v>
      </c>
      <c r="C104" s="27">
        <f t="shared" si="21"/>
        <v>5.51532560738989</v>
      </c>
      <c r="D104" s="27">
        <f t="shared" si="18"/>
        <v>8.48467439261011</v>
      </c>
      <c r="E104" s="3">
        <f t="shared" si="19"/>
        <v>0.0010000000000000009</v>
      </c>
      <c r="F104" s="4">
        <f t="shared" si="20"/>
        <v>0.005810823667534493</v>
      </c>
      <c r="G104" s="8">
        <v>8.48467439261011</v>
      </c>
      <c r="H104" s="8">
        <f t="shared" si="16"/>
        <v>0.17209264249181674</v>
      </c>
    </row>
    <row r="105" spans="1:8" ht="15">
      <c r="A105" s="2">
        <v>0.088</v>
      </c>
      <c r="B105" s="2">
        <f t="shared" si="17"/>
        <v>0.5119999999999999</v>
      </c>
      <c r="C105" s="27">
        <f t="shared" si="21"/>
        <v>5.509514783722356</v>
      </c>
      <c r="D105" s="27">
        <f t="shared" si="18"/>
        <v>8.490485216277644</v>
      </c>
      <c r="E105" s="3">
        <f t="shared" si="19"/>
        <v>0.0010000000000000009</v>
      </c>
      <c r="F105" s="4">
        <f t="shared" si="20"/>
        <v>0.005756395335861697</v>
      </c>
      <c r="G105" s="8">
        <v>8.490485216277644</v>
      </c>
      <c r="H105" s="8">
        <f t="shared" si="16"/>
        <v>0.1737198266717564</v>
      </c>
    </row>
    <row r="106" spans="1:8" ht="15">
      <c r="A106" s="2">
        <v>0.089</v>
      </c>
      <c r="B106" s="2">
        <f t="shared" si="17"/>
        <v>0.5109999999999999</v>
      </c>
      <c r="C106" s="27">
        <f t="shared" si="21"/>
        <v>5.503758388386494</v>
      </c>
      <c r="D106" s="27">
        <f t="shared" si="18"/>
        <v>8.496241611613506</v>
      </c>
      <c r="E106" s="3">
        <f t="shared" si="19"/>
        <v>0.0010000000000000009</v>
      </c>
      <c r="F106" s="4">
        <f t="shared" si="20"/>
        <v>0.005703226831188957</v>
      </c>
      <c r="G106" s="8">
        <v>8.496241611613506</v>
      </c>
      <c r="H106" s="8">
        <f t="shared" si="16"/>
        <v>0.1753393350114272</v>
      </c>
    </row>
    <row r="107" spans="1:8" ht="15">
      <c r="A107" s="2">
        <v>0.09</v>
      </c>
      <c r="B107" s="2">
        <f t="shared" si="17"/>
        <v>0.5099999999999999</v>
      </c>
      <c r="C107" s="27">
        <f t="shared" si="21"/>
        <v>5.498055161555305</v>
      </c>
      <c r="D107" s="27">
        <f t="shared" si="18"/>
        <v>8.501944838444695</v>
      </c>
      <c r="E107" s="3">
        <f t="shared" si="19"/>
        <v>0.0010000000000000009</v>
      </c>
      <c r="F107" s="4">
        <f t="shared" si="20"/>
        <v>0.005651276642945291</v>
      </c>
      <c r="G107" s="8">
        <v>8.501944838444695</v>
      </c>
      <c r="H107" s="8">
        <f t="shared" si="16"/>
        <v>0.17695116752925905</v>
      </c>
    </row>
    <row r="108" spans="1:8" ht="15">
      <c r="A108" s="2">
        <v>0.091</v>
      </c>
      <c r="B108" s="2">
        <f t="shared" si="17"/>
        <v>0.5089999999999999</v>
      </c>
      <c r="C108" s="27">
        <f t="shared" si="21"/>
        <v>5.49240388491236</v>
      </c>
      <c r="D108" s="27">
        <f t="shared" si="18"/>
        <v>8.50759611508764</v>
      </c>
      <c r="E108" s="3">
        <f t="shared" si="19"/>
        <v>0.0010000000000000009</v>
      </c>
      <c r="F108" s="4">
        <f t="shared" si="20"/>
        <v>0.0056005050773020315</v>
      </c>
      <c r="G108" s="8">
        <v>8.50759611508764</v>
      </c>
      <c r="H108" s="8">
        <f t="shared" si="16"/>
        <v>0.17855532424260162</v>
      </c>
    </row>
    <row r="109" spans="1:8" ht="15">
      <c r="A109" s="2">
        <v>0.092</v>
      </c>
      <c r="B109" s="2">
        <f t="shared" si="17"/>
        <v>0.5079999999999999</v>
      </c>
      <c r="C109" s="27">
        <f t="shared" si="21"/>
        <v>5.486803379835058</v>
      </c>
      <c r="D109" s="27">
        <f t="shared" si="18"/>
        <v>8.513196620164942</v>
      </c>
      <c r="E109" s="3">
        <f t="shared" si="19"/>
        <v>0.0010000000000000009</v>
      </c>
      <c r="F109" s="4">
        <f t="shared" si="20"/>
        <v>0.005550874158963381</v>
      </c>
      <c r="G109" s="8">
        <v>8.513196620164942</v>
      </c>
      <c r="H109" s="8">
        <f t="shared" si="16"/>
        <v>0.18015180516842227</v>
      </c>
    </row>
    <row r="110" spans="1:8" ht="15">
      <c r="A110" s="2">
        <v>0.093</v>
      </c>
      <c r="B110" s="2">
        <f t="shared" si="17"/>
        <v>0.5069999999999999</v>
      </c>
      <c r="C110" s="27">
        <f t="shared" si="21"/>
        <v>5.481252505676094</v>
      </c>
      <c r="D110" s="27">
        <f t="shared" si="18"/>
        <v>8.518747494323906</v>
      </c>
      <c r="E110" s="3">
        <f t="shared" si="19"/>
        <v>0.0010000000000000009</v>
      </c>
      <c r="F110" s="4">
        <f t="shared" si="20"/>
        <v>0.005502347539300345</v>
      </c>
      <c r="G110" s="8">
        <v>8.518747494323906</v>
      </c>
      <c r="H110" s="8">
        <f t="shared" si="16"/>
        <v>0.18174061032269084</v>
      </c>
    </row>
    <row r="111" spans="1:8" ht="15">
      <c r="A111" s="2">
        <v>0.094</v>
      </c>
      <c r="B111" s="2">
        <f t="shared" si="17"/>
        <v>0.5059999999999999</v>
      </c>
      <c r="C111" s="27">
        <f t="shared" si="21"/>
        <v>5.475750158136794</v>
      </c>
      <c r="D111" s="27">
        <f t="shared" si="18"/>
        <v>8.524249841863206</v>
      </c>
      <c r="E111" s="3">
        <f t="shared" si="19"/>
        <v>0.0010000000000000009</v>
      </c>
      <c r="F111" s="4">
        <f t="shared" si="20"/>
        <v>0.005454890410288016</v>
      </c>
      <c r="G111" s="8">
        <v>8.524249841863206</v>
      </c>
      <c r="H111" s="8">
        <f t="shared" si="16"/>
        <v>0.18332173972074378</v>
      </c>
    </row>
    <row r="112" spans="1:8" ht="15">
      <c r="A112" s="2">
        <v>0.095</v>
      </c>
      <c r="B112" s="2">
        <f t="shared" si="17"/>
        <v>0.5049999999999999</v>
      </c>
      <c r="C112" s="27">
        <f t="shared" si="21"/>
        <v>5.470295267726506</v>
      </c>
      <c r="D112" s="27">
        <f t="shared" si="18"/>
        <v>8.529704732273494</v>
      </c>
      <c r="E112" s="3">
        <f t="shared" si="19"/>
        <v>0.0010000000000000009</v>
      </c>
      <c r="F112" s="4">
        <f t="shared" si="20"/>
        <v>0.005408469423855422</v>
      </c>
      <c r="G112" s="8">
        <v>8.529704732273494</v>
      </c>
      <c r="H112" s="8">
        <f t="shared" si="16"/>
        <v>0.18489519337749197</v>
      </c>
    </row>
    <row r="113" spans="1:8" ht="15">
      <c r="A113" s="2">
        <v>0.096</v>
      </c>
      <c r="B113" s="2">
        <f t="shared" si="17"/>
        <v>0.5039999999999999</v>
      </c>
      <c r="C113" s="27">
        <f t="shared" si="21"/>
        <v>5.464886798302651</v>
      </c>
      <c r="D113" s="27">
        <f t="shared" si="18"/>
        <v>8.53511320169735</v>
      </c>
      <c r="E113" s="3">
        <f t="shared" si="19"/>
        <v>0.0010000000000000009</v>
      </c>
      <c r="F113" s="4">
        <f t="shared" si="20"/>
        <v>0.005363052616274899</v>
      </c>
      <c r="G113" s="8">
        <v>8.53511320169735</v>
      </c>
      <c r="H113" s="8">
        <f t="shared" si="16"/>
        <v>0.18646097130678288</v>
      </c>
    </row>
    <row r="114" spans="1:8" ht="15">
      <c r="A114" s="2">
        <v>0.097</v>
      </c>
      <c r="B114" s="2">
        <f t="shared" si="17"/>
        <v>0.5029999999999999</v>
      </c>
      <c r="C114" s="27">
        <f t="shared" si="21"/>
        <v>5.459523745686376</v>
      </c>
      <c r="D114" s="27">
        <f t="shared" si="18"/>
        <v>8.540476254313624</v>
      </c>
      <c r="E114" s="3">
        <f t="shared" si="19"/>
        <v>0.0010000000000000009</v>
      </c>
      <c r="F114" s="4">
        <f t="shared" si="20"/>
        <v>0.005318609337157554</v>
      </c>
      <c r="G114" s="8">
        <v>8.540476254313624</v>
      </c>
      <c r="H114" s="8">
        <f t="shared" si="16"/>
        <v>0.1880190735224097</v>
      </c>
    </row>
    <row r="115" spans="1:8" ht="15">
      <c r="A115" s="2">
        <v>0.098</v>
      </c>
      <c r="B115" s="2">
        <f t="shared" si="17"/>
        <v>0.5019999999999999</v>
      </c>
      <c r="C115" s="27">
        <f t="shared" si="21"/>
        <v>5.454205136349218</v>
      </c>
      <c r="D115" s="27">
        <f t="shared" si="18"/>
        <v>8.545794863650782</v>
      </c>
      <c r="E115" s="3">
        <f t="shared" si="19"/>
        <v>0.000999999999999987</v>
      </c>
      <c r="F115" s="4">
        <f t="shared" si="20"/>
        <v>0.0052751101828292235</v>
      </c>
      <c r="G115" s="8">
        <v>8.545794863650782</v>
      </c>
      <c r="H115" s="8">
        <f t="shared" si="16"/>
        <v>0.18956950003718265</v>
      </c>
    </row>
    <row r="116" spans="1:8" ht="15">
      <c r="A116" s="2">
        <v>0.09899999999999999</v>
      </c>
      <c r="B116" s="2">
        <f t="shared" si="17"/>
        <v>0.5009999999999999</v>
      </c>
      <c r="C116" s="27">
        <f t="shared" si="21"/>
        <v>5.448930026166389</v>
      </c>
      <c r="D116" s="27">
        <f t="shared" si="18"/>
        <v>8.551069973833611</v>
      </c>
      <c r="E116" s="3">
        <f t="shared" si="19"/>
        <v>0.0010000000000000009</v>
      </c>
      <c r="F116" s="4">
        <f t="shared" si="20"/>
        <v>0.005232526933676596</v>
      </c>
      <c r="G116" s="8">
        <v>8.551069973833611</v>
      </c>
      <c r="H116" s="8">
        <f t="shared" si="16"/>
        <v>0.1911122508637253</v>
      </c>
    </row>
    <row r="117" spans="1:8" ht="15">
      <c r="A117" s="2">
        <v>0.09999999999999999</v>
      </c>
      <c r="B117" s="2">
        <f t="shared" si="17"/>
        <v>0.4999999999999999</v>
      </c>
      <c r="C117" s="27">
        <f t="shared" si="21"/>
        <v>5.443697499232712</v>
      </c>
      <c r="D117" s="27">
        <f t="shared" si="18"/>
        <v>8.556302500767288</v>
      </c>
      <c r="E117" s="3">
        <f t="shared" si="19"/>
        <v>0.0010000000000000009</v>
      </c>
      <c r="F117" s="4">
        <f t="shared" si="20"/>
        <v>0.005190832495271636</v>
      </c>
      <c r="G117" s="8">
        <v>8.556302500767288</v>
      </c>
      <c r="H117" s="8">
        <f t="shared" si="16"/>
        <v>0.19264732601387305</v>
      </c>
    </row>
    <row r="118" spans="1:8" ht="15">
      <c r="A118" s="2">
        <v>0.10099999999999999</v>
      </c>
      <c r="B118" s="2">
        <f t="shared" si="17"/>
        <v>0.4989999999999999</v>
      </c>
      <c r="C118" s="27">
        <f t="shared" si="21"/>
        <v>5.438506666737441</v>
      </c>
      <c r="D118" s="27">
        <f t="shared" si="18"/>
        <v>8.56149333326256</v>
      </c>
      <c r="E118" s="3">
        <f t="shared" si="19"/>
        <v>0.0010000000000000009</v>
      </c>
      <c r="F118" s="4">
        <f t="shared" si="20"/>
        <v>0.0051500008429474775</v>
      </c>
      <c r="G118" s="8">
        <v>8.56149333326256</v>
      </c>
      <c r="H118" s="8">
        <f t="shared" si="16"/>
        <v>0.194174725499205</v>
      </c>
    </row>
    <row r="119" spans="1:8" ht="15">
      <c r="A119" s="2">
        <v>0.102</v>
      </c>
      <c r="B119" s="2">
        <f t="shared" si="17"/>
        <v>0.4979999999999999</v>
      </c>
      <c r="C119" s="27">
        <f t="shared" si="21"/>
        <v>5.433356665894493</v>
      </c>
      <c r="D119" s="27">
        <f t="shared" si="18"/>
        <v>8.566643334105507</v>
      </c>
      <c r="E119" s="3">
        <f t="shared" si="19"/>
        <v>0.0010000000000000009</v>
      </c>
      <c r="F119" s="4">
        <f t="shared" si="20"/>
        <v>0.005110006969641034</v>
      </c>
      <c r="G119" s="8">
        <v>8.566643334105507</v>
      </c>
      <c r="H119" s="8">
        <f t="shared" si="16"/>
        <v>0.19569444933071167</v>
      </c>
    </row>
    <row r="120" spans="1:8" ht="15">
      <c r="A120" s="2">
        <v>0.103</v>
      </c>
      <c r="B120" s="2">
        <f t="shared" si="17"/>
        <v>0.4969999999999999</v>
      </c>
      <c r="C120" s="27">
        <f t="shared" si="21"/>
        <v>5.428246658924852</v>
      </c>
      <c r="D120" s="27">
        <f t="shared" si="18"/>
        <v>8.571753341075148</v>
      </c>
      <c r="E120" s="3">
        <f t="shared" si="19"/>
        <v>0.0010000000000000009</v>
      </c>
      <c r="F120" s="4">
        <f t="shared" si="20"/>
        <v>0.005070826836741205</v>
      </c>
      <c r="G120" s="8">
        <v>8.571753341075148</v>
      </c>
      <c r="H120" s="8">
        <f t="shared" si="16"/>
        <v>0.197206497519181</v>
      </c>
    </row>
    <row r="121" spans="1:8" ht="15">
      <c r="A121" s="2">
        <v>0.104</v>
      </c>
      <c r="B121" s="2">
        <f t="shared" si="17"/>
        <v>0.4959999999999999</v>
      </c>
      <c r="C121" s="27">
        <f t="shared" si="21"/>
        <v>5.423175832088111</v>
      </c>
      <c r="D121" s="27">
        <f t="shared" si="18"/>
        <v>8.576824167911889</v>
      </c>
      <c r="E121" s="3">
        <f t="shared" si="19"/>
        <v>0.0010000000000000009</v>
      </c>
      <c r="F121" s="4">
        <f t="shared" si="20"/>
        <v>0.005032437327786354</v>
      </c>
      <c r="G121" s="8">
        <v>8.576824167911889</v>
      </c>
      <c r="H121" s="8">
        <f t="shared" si="16"/>
        <v>0.1987108700745363</v>
      </c>
    </row>
    <row r="122" spans="1:8" ht="15">
      <c r="A122" s="2">
        <v>0.105</v>
      </c>
      <c r="B122" s="2">
        <f t="shared" si="17"/>
        <v>0.4949999999999999</v>
      </c>
      <c r="C122" s="27">
        <f t="shared" si="21"/>
        <v>5.418143394760325</v>
      </c>
      <c r="D122" s="27">
        <f t="shared" si="18"/>
        <v>8.581856605239675</v>
      </c>
      <c r="E122" s="3">
        <f t="shared" si="19"/>
        <v>0.0010000000000000009</v>
      </c>
      <c r="F122" s="4">
        <f t="shared" si="20"/>
        <v>0.004994816204753505</v>
      </c>
      <c r="G122" s="8">
        <v>8.581856605239675</v>
      </c>
      <c r="H122" s="8">
        <f t="shared" si="16"/>
        <v>0.20020756700683265</v>
      </c>
    </row>
    <row r="123" spans="1:8" ht="15">
      <c r="A123" s="2">
        <v>0.106</v>
      </c>
      <c r="B123" s="2">
        <f t="shared" si="17"/>
        <v>0.4939999999999999</v>
      </c>
      <c r="C123" s="27">
        <f t="shared" si="21"/>
        <v>5.413148578555571</v>
      </c>
      <c r="D123" s="27">
        <f t="shared" si="18"/>
        <v>8.586851421444429</v>
      </c>
      <c r="E123" s="3">
        <f t="shared" si="19"/>
        <v>0.0010000000000000009</v>
      </c>
      <c r="F123" s="4">
        <f t="shared" si="20"/>
        <v>0.0049579420668575125</v>
      </c>
      <c r="G123" s="8">
        <v>8.586851421444429</v>
      </c>
      <c r="H123" s="8">
        <f t="shared" si="16"/>
        <v>0.20169658832537143</v>
      </c>
    </row>
    <row r="124" spans="1:8" ht="15">
      <c r="A124" s="2">
        <v>0.107</v>
      </c>
      <c r="B124" s="2">
        <f t="shared" si="17"/>
        <v>0.4929999999999999</v>
      </c>
      <c r="C124" s="27">
        <f t="shared" si="21"/>
        <v>5.408190636488714</v>
      </c>
      <c r="D124" s="27">
        <f t="shared" si="18"/>
        <v>8.591809363511286</v>
      </c>
      <c r="E124" s="3">
        <f t="shared" si="19"/>
        <v>0.0010000000000000009</v>
      </c>
      <c r="F124" s="4">
        <f t="shared" si="20"/>
        <v>0.004921794311609773</v>
      </c>
      <c r="G124" s="8">
        <v>8.591809363511286</v>
      </c>
      <c r="H124" s="8">
        <f t="shared" si="16"/>
        <v>0.20317793403945208</v>
      </c>
    </row>
    <row r="125" spans="1:8" ht="15">
      <c r="A125" s="2">
        <v>0.108</v>
      </c>
      <c r="B125" s="2">
        <f t="shared" si="17"/>
        <v>0.4919999999999999</v>
      </c>
      <c r="C125" s="27">
        <f t="shared" si="21"/>
        <v>5.403268842177104</v>
      </c>
      <c r="D125" s="27">
        <f t="shared" si="18"/>
        <v>8.596731157822896</v>
      </c>
      <c r="E125" s="3">
        <f t="shared" si="19"/>
        <v>0.0010000000000000009</v>
      </c>
      <c r="F125" s="4">
        <f t="shared" si="20"/>
        <v>0.004886353098065399</v>
      </c>
      <c r="G125" s="8">
        <v>8.596731157822896</v>
      </c>
      <c r="H125" s="8">
        <f t="shared" si="16"/>
        <v>0.20465160415769382</v>
      </c>
    </row>
    <row r="126" spans="1:8" ht="15">
      <c r="A126" s="2">
        <v>0.109</v>
      </c>
      <c r="B126" s="2">
        <f t="shared" si="17"/>
        <v>0.4909999999999999</v>
      </c>
      <c r="C126" s="27">
        <f t="shared" si="21"/>
        <v>5.398382489079038</v>
      </c>
      <c r="D126" s="27">
        <f t="shared" si="18"/>
        <v>8.601617510920962</v>
      </c>
      <c r="E126" s="3">
        <f t="shared" si="19"/>
        <v>0.0010000000000000009</v>
      </c>
      <c r="F126" s="4">
        <f t="shared" si="20"/>
        <v>0.004851599312056365</v>
      </c>
      <c r="G126" s="8">
        <v>8.601617510920962</v>
      </c>
      <c r="H126" s="8">
        <f t="shared" si="16"/>
        <v>0.20611759868853388</v>
      </c>
    </row>
    <row r="127" spans="1:8" ht="15">
      <c r="A127" s="2">
        <v>0.11</v>
      </c>
      <c r="B127" s="2">
        <f t="shared" si="17"/>
        <v>0.4899999999999999</v>
      </c>
      <c r="C127" s="27">
        <f t="shared" si="21"/>
        <v>5.393530889766982</v>
      </c>
      <c r="D127" s="27">
        <f t="shared" si="18"/>
        <v>8.606469110233018</v>
      </c>
      <c r="E127" s="3">
        <f t="shared" si="19"/>
        <v>0.0010000000000000009</v>
      </c>
      <c r="F127" s="4">
        <f t="shared" si="20"/>
        <v>0.004817514533325351</v>
      </c>
      <c r="G127" s="8">
        <v>8.606469110233018</v>
      </c>
      <c r="H127" s="8">
        <f t="shared" si="16"/>
        <v>0.2075759176401982</v>
      </c>
    </row>
    <row r="128" spans="1:8" ht="15">
      <c r="A128" s="2">
        <v>0.111</v>
      </c>
      <c r="B128" s="2">
        <f t="shared" si="17"/>
        <v>0.4889999999999999</v>
      </c>
      <c r="C128" s="27">
        <f t="shared" si="21"/>
        <v>5.388713375233657</v>
      </c>
      <c r="D128" s="27">
        <f t="shared" si="18"/>
        <v>8.611286624766343</v>
      </c>
      <c r="E128" s="3">
        <f t="shared" si="19"/>
        <v>0.0010000000000000009</v>
      </c>
      <c r="F128" s="4">
        <f t="shared" si="20"/>
        <v>0.004784081004434171</v>
      </c>
      <c r="G128" s="8">
        <v>8.611286624766343</v>
      </c>
      <c r="H128" s="8">
        <f t="shared" si="16"/>
        <v>0.20902656102042197</v>
      </c>
    </row>
    <row r="129" spans="1:8" ht="15">
      <c r="A129" s="2">
        <v>0.112</v>
      </c>
      <c r="B129" s="2">
        <f t="shared" si="17"/>
        <v>0.4879999999999999</v>
      </c>
      <c r="C129" s="27">
        <f t="shared" si="21"/>
        <v>5.3839292942292225</v>
      </c>
      <c r="D129" s="27">
        <f t="shared" si="18"/>
        <v>8.616070705770777</v>
      </c>
      <c r="E129" s="3">
        <f t="shared" si="19"/>
        <v>0.0010000000000000009</v>
      </c>
      <c r="F129" s="4">
        <f t="shared" si="20"/>
        <v>0.004751281601315327</v>
      </c>
      <c r="G129" s="8">
        <v>8.616070705770777</v>
      </c>
      <c r="H129" s="8">
        <f t="shared" si="16"/>
        <v>0.21046952883684364</v>
      </c>
    </row>
    <row r="130" spans="1:8" ht="15">
      <c r="A130" s="2">
        <v>0.113</v>
      </c>
      <c r="B130" s="2">
        <f t="shared" si="17"/>
        <v>0.4869999999999999</v>
      </c>
      <c r="C130" s="27">
        <f t="shared" si="21"/>
        <v>5.379178012627907</v>
      </c>
      <c r="D130" s="27">
        <f t="shared" si="18"/>
        <v>8.620821987372093</v>
      </c>
      <c r="E130" s="3">
        <f t="shared" si="19"/>
        <v>0.0010000000000000009</v>
      </c>
      <c r="F130" s="4">
        <f t="shared" si="20"/>
        <v>0.004719099805392091</v>
      </c>
      <c r="G130" s="8">
        <v>8.620821987372093</v>
      </c>
      <c r="H130" s="8">
        <f t="shared" si="16"/>
        <v>0.21190482109689454</v>
      </c>
    </row>
    <row r="131" spans="1:8" ht="15">
      <c r="A131" s="2">
        <v>0.114</v>
      </c>
      <c r="B131" s="2">
        <f t="shared" si="17"/>
        <v>0.4859999999999999</v>
      </c>
      <c r="C131" s="27">
        <f t="shared" si="21"/>
        <v>5.374458912822515</v>
      </c>
      <c r="D131" s="27">
        <f t="shared" si="18"/>
        <v>8.625541087177485</v>
      </c>
      <c r="E131" s="3">
        <f t="shared" si="19"/>
        <v>0.0010000000000000009</v>
      </c>
      <c r="F131" s="4">
        <f t="shared" si="20"/>
        <v>0.004687519677169405</v>
      </c>
      <c r="G131" s="8">
        <v>8.625541087177485</v>
      </c>
      <c r="H131" s="8">
        <f t="shared" si="16"/>
        <v>0.21333243780724961</v>
      </c>
    </row>
    <row r="132" spans="1:8" ht="15">
      <c r="A132" s="2">
        <v>0.115</v>
      </c>
      <c r="B132" s="2">
        <f t="shared" si="17"/>
        <v>0.4849999999999999</v>
      </c>
      <c r="C132" s="27">
        <f t="shared" si="21"/>
        <v>5.369771393145346</v>
      </c>
      <c r="D132" s="27">
        <f t="shared" si="18"/>
        <v>8.630228606854654</v>
      </c>
      <c r="E132" s="3">
        <f t="shared" si="19"/>
        <v>0.000999999999999987</v>
      </c>
      <c r="F132" s="4">
        <f t="shared" si="20"/>
        <v>0.004656525831158831</v>
      </c>
      <c r="G132" s="8">
        <v>8.630228606854654</v>
      </c>
      <c r="H132" s="8">
        <f t="shared" si="16"/>
        <v>0.2147523789750191</v>
      </c>
    </row>
    <row r="133" spans="1:8" ht="15">
      <c r="A133" s="2">
        <v>0.11599999999999999</v>
      </c>
      <c r="B133" s="2">
        <f t="shared" si="17"/>
        <v>0.4839999999999999</v>
      </c>
      <c r="C133" s="27">
        <f t="shared" si="21"/>
        <v>5.365114867314187</v>
      </c>
      <c r="D133" s="27">
        <f t="shared" si="18"/>
        <v>8.634885132685813</v>
      </c>
      <c r="E133" s="3">
        <f t="shared" si="19"/>
        <v>0.0010000000000000009</v>
      </c>
      <c r="F133" s="4">
        <f t="shared" si="20"/>
        <v>0.004626103412142868</v>
      </c>
      <c r="G133" s="8">
        <v>8.634885132685813</v>
      </c>
      <c r="H133" s="8">
        <f t="shared" si="16"/>
        <v>0.2161646446067639</v>
      </c>
    </row>
    <row r="134" spans="1:8" ht="15">
      <c r="A134" s="2">
        <v>0.11699999999999999</v>
      </c>
      <c r="B134" s="2">
        <f t="shared" si="17"/>
        <v>0.4829999999999999</v>
      </c>
      <c r="C134" s="27">
        <f t="shared" si="21"/>
        <v>5.360488763902044</v>
      </c>
      <c r="D134" s="27">
        <f t="shared" si="18"/>
        <v>8.639511236097956</v>
      </c>
      <c r="E134" s="3">
        <f t="shared" si="19"/>
        <v>0.0010000000000000009</v>
      </c>
      <c r="F134" s="4">
        <f t="shared" si="20"/>
        <v>0.00459623807262588</v>
      </c>
      <c r="G134" s="8">
        <v>8.639511236097956</v>
      </c>
      <c r="H134" s="8">
        <f t="shared" si="16"/>
        <v>0.21756923470865602</v>
      </c>
    </row>
    <row r="135" spans="1:8" ht="15">
      <c r="A135" s="2">
        <v>0.118</v>
      </c>
      <c r="B135" s="2">
        <f t="shared" si="17"/>
        <v>0.4819999999999999</v>
      </c>
      <c r="C135" s="27">
        <f t="shared" si="21"/>
        <v>5.355892525829418</v>
      </c>
      <c r="D135" s="27">
        <f t="shared" si="18"/>
        <v>8.644107474170582</v>
      </c>
      <c r="E135" s="3">
        <f t="shared" si="19"/>
        <v>0.0010000000000000009</v>
      </c>
      <c r="F135" s="4">
        <f t="shared" si="20"/>
        <v>0.004566915951423667</v>
      </c>
      <c r="G135" s="8">
        <v>8.644107474170582</v>
      </c>
      <c r="H135" s="8">
        <f t="shared" si="16"/>
        <v>0.21896614928686525</v>
      </c>
    </row>
    <row r="136" spans="1:8" ht="15">
      <c r="A136" s="2">
        <v>0.119</v>
      </c>
      <c r="B136" s="2">
        <f t="shared" si="17"/>
        <v>0.48099999999999987</v>
      </c>
      <c r="C136" s="27">
        <f t="shared" si="21"/>
        <v>5.351325609877994</v>
      </c>
      <c r="D136" s="27">
        <f t="shared" si="18"/>
        <v>8.648674390122006</v>
      </c>
      <c r="E136" s="3">
        <f t="shared" si="19"/>
        <v>0.0010000000000000009</v>
      </c>
      <c r="F136" s="4">
        <f t="shared" si="20"/>
        <v>0.004538123653338388</v>
      </c>
      <c r="G136" s="8">
        <v>8.648674390122006</v>
      </c>
      <c r="H136" s="8">
        <f t="shared" si="16"/>
        <v>0.22035538834742174</v>
      </c>
    </row>
    <row r="137" spans="1:8" ht="15">
      <c r="A137" s="2">
        <v>0.12</v>
      </c>
      <c r="B137" s="2">
        <f t="shared" si="17"/>
        <v>0.47999999999999987</v>
      </c>
      <c r="C137" s="27">
        <f t="shared" si="21"/>
        <v>5.346787486224656</v>
      </c>
      <c r="D137" s="27">
        <f t="shared" si="18"/>
        <v>8.653212513775344</v>
      </c>
      <c r="E137" s="3">
        <f t="shared" si="19"/>
        <v>0.0010000000000000009</v>
      </c>
      <c r="F137" s="4">
        <f t="shared" si="20"/>
        <v>0.004509848229849567</v>
      </c>
      <c r="G137" s="8">
        <v>8.653212513775344</v>
      </c>
      <c r="H137" s="8">
        <f t="shared" si="16"/>
        <v>0.22173695189590836</v>
      </c>
    </row>
    <row r="138" spans="1:8" ht="15">
      <c r="A138" s="2">
        <v>0.121</v>
      </c>
      <c r="B138" s="2">
        <f t="shared" si="17"/>
        <v>0.47899999999999987</v>
      </c>
      <c r="C138" s="27">
        <f t="shared" si="21"/>
        <v>5.3422776379948065</v>
      </c>
      <c r="D138" s="27">
        <f t="shared" si="18"/>
        <v>8.657722362005194</v>
      </c>
      <c r="E138" s="3">
        <f t="shared" si="19"/>
        <v>0.0010000000000000009</v>
      </c>
      <c r="F138" s="4">
        <f t="shared" si="20"/>
        <v>0.004482077160743003</v>
      </c>
      <c r="G138" s="8">
        <v>8.657722362005194</v>
      </c>
      <c r="H138" s="8">
        <f t="shared" si="16"/>
        <v>0.2231108399379338</v>
      </c>
    </row>
    <row r="139" spans="1:8" ht="15">
      <c r="A139" s="2">
        <v>0.122</v>
      </c>
      <c r="B139" s="2">
        <f t="shared" si="17"/>
        <v>0.47799999999999987</v>
      </c>
      <c r="C139" s="27">
        <f t="shared" si="21"/>
        <v>5.3377955608340635</v>
      </c>
      <c r="D139" s="27">
        <f t="shared" si="18"/>
        <v>8.662204439165937</v>
      </c>
      <c r="E139" s="3">
        <f t="shared" si="19"/>
        <v>0.0010000000000000009</v>
      </c>
      <c r="F139" s="4">
        <f t="shared" si="20"/>
        <v>0.00445479833665452</v>
      </c>
      <c r="G139" s="8">
        <v>8.662204439165937</v>
      </c>
      <c r="H139" s="8">
        <f t="shared" si="16"/>
        <v>0.22447705247887484</v>
      </c>
    </row>
    <row r="140" spans="1:8" ht="15">
      <c r="A140" s="2">
        <v>0.123</v>
      </c>
      <c r="B140" s="2">
        <f t="shared" si="17"/>
        <v>0.47699999999999987</v>
      </c>
      <c r="C140" s="27">
        <f t="shared" si="21"/>
        <v>5.333340762497409</v>
      </c>
      <c r="D140" s="27">
        <f t="shared" si="18"/>
        <v>8.666659237502591</v>
      </c>
      <c r="E140" s="3">
        <f t="shared" si="19"/>
        <v>0.0010000000000000009</v>
      </c>
      <c r="F140" s="4">
        <f t="shared" si="20"/>
        <v>0.0044280000424574695</v>
      </c>
      <c r="G140" s="8">
        <v>8.666659237502591</v>
      </c>
      <c r="H140" s="8">
        <f t="shared" si="16"/>
        <v>0.22583558952384672</v>
      </c>
    </row>
    <row r="141" spans="1:8" ht="15">
      <c r="A141" s="2">
        <v>0.124</v>
      </c>
      <c r="B141" s="2">
        <f t="shared" si="17"/>
        <v>0.47599999999999987</v>
      </c>
      <c r="C141" s="27">
        <f t="shared" si="21"/>
        <v>5.3289127624549515</v>
      </c>
      <c r="D141" s="27">
        <f t="shared" si="18"/>
        <v>8.671087237545049</v>
      </c>
      <c r="E141" s="3">
        <f t="shared" si="19"/>
        <v>0.0010000000000000009</v>
      </c>
      <c r="F141" s="4">
        <f t="shared" si="20"/>
        <v>0.004401670941447833</v>
      </c>
      <c r="G141" s="8">
        <v>8.671087237545049</v>
      </c>
      <c r="H141" s="8">
        <f t="shared" si="16"/>
        <v>0.22718645107784294</v>
      </c>
    </row>
    <row r="142" spans="1:8" ht="15">
      <c r="A142" s="2">
        <v>0.125</v>
      </c>
      <c r="B142" s="2">
        <f t="shared" si="17"/>
        <v>0.47499999999999987</v>
      </c>
      <c r="C142" s="27">
        <f t="shared" si="21"/>
        <v>5.324511091513504</v>
      </c>
      <c r="D142" s="27">
        <f t="shared" si="18"/>
        <v>8.675488908486496</v>
      </c>
      <c r="E142" s="3">
        <f t="shared" si="19"/>
        <v>0.0010000000000000009</v>
      </c>
      <c r="F142" s="4">
        <f t="shared" si="20"/>
        <v>0.0043758000602878155</v>
      </c>
      <c r="G142" s="8">
        <v>8.675488908486496</v>
      </c>
      <c r="H142" s="8">
        <f t="shared" si="16"/>
        <v>0.22852963714576724</v>
      </c>
    </row>
    <row r="143" spans="1:8" ht="15">
      <c r="A143" s="2">
        <v>0.126</v>
      </c>
      <c r="B143" s="2">
        <f t="shared" si="17"/>
        <v>0.47399999999999987</v>
      </c>
      <c r="C143" s="27">
        <f t="shared" si="21"/>
        <v>5.320135291453216</v>
      </c>
      <c r="D143" s="27">
        <f t="shared" si="18"/>
        <v>8.679864708546784</v>
      </c>
      <c r="E143" s="3">
        <f t="shared" si="19"/>
        <v>0.0010000000000000009</v>
      </c>
      <c r="F143" s="4">
        <f t="shared" si="20"/>
        <v>0.004350376774667097</v>
      </c>
      <c r="G143" s="8">
        <v>8.679864708546784</v>
      </c>
      <c r="H143" s="8">
        <f t="shared" si="16"/>
        <v>0.2298651477322958</v>
      </c>
    </row>
    <row r="144" spans="1:8" ht="15">
      <c r="A144" s="2">
        <v>0.127</v>
      </c>
      <c r="B144" s="2">
        <f t="shared" si="17"/>
        <v>0.47299999999999986</v>
      </c>
      <c r="C144" s="27">
        <f t="shared" si="21"/>
        <v>5.315784914678549</v>
      </c>
      <c r="D144" s="27">
        <f t="shared" si="18"/>
        <v>8.684215085321451</v>
      </c>
      <c r="E144" s="3">
        <f t="shared" si="19"/>
        <v>0.0010000000000000009</v>
      </c>
      <c r="F144" s="4">
        <f t="shared" si="20"/>
        <v>0.004325390795635542</v>
      </c>
      <c r="G144" s="8">
        <v>8.684215085321451</v>
      </c>
      <c r="H144" s="8">
        <f t="shared" si="16"/>
        <v>0.23119298284192794</v>
      </c>
    </row>
    <row r="145" spans="1:8" ht="15">
      <c r="A145" s="2">
        <v>0.128</v>
      </c>
      <c r="B145" s="2">
        <f t="shared" si="17"/>
        <v>0.47199999999999986</v>
      </c>
      <c r="C145" s="27">
        <f t="shared" si="21"/>
        <v>5.311459523882913</v>
      </c>
      <c r="D145" s="27">
        <f t="shared" si="18"/>
        <v>8.688540476117087</v>
      </c>
      <c r="E145" s="3">
        <f t="shared" si="19"/>
        <v>0.0010000000000000009</v>
      </c>
      <c r="F145" s="4">
        <f t="shared" si="20"/>
        <v>0.00430083215657362</v>
      </c>
      <c r="G145" s="8">
        <v>8.688540476117087</v>
      </c>
      <c r="H145" s="8">
        <f t="shared" si="16"/>
        <v>0.23251314247907767</v>
      </c>
    </row>
    <row r="146" spans="1:8" ht="15">
      <c r="A146" s="2">
        <v>0.129</v>
      </c>
      <c r="B146" s="2">
        <f t="shared" si="17"/>
        <v>0.47099999999999986</v>
      </c>
      <c r="C146" s="27">
        <f t="shared" si="21"/>
        <v>5.30715869172634</v>
      </c>
      <c r="D146" s="27">
        <f t="shared" si="18"/>
        <v>8.69284130827366</v>
      </c>
      <c r="E146" s="3">
        <f t="shared" si="19"/>
        <v>0.0010000000000000009</v>
      </c>
      <c r="F146" s="4">
        <f t="shared" si="20"/>
        <v>0.004276691200765015</v>
      </c>
      <c r="G146" s="8">
        <v>8.69284130827366</v>
      </c>
      <c r="H146" s="8">
        <f aca="true" t="shared" si="22" ref="H146:H209">+E146/F146</f>
        <v>0.2338256266482651</v>
      </c>
    </row>
    <row r="147" spans="1:8" ht="15">
      <c r="A147" s="2">
        <v>0.13</v>
      </c>
      <c r="B147" s="2">
        <f aca="true" t="shared" si="23" ref="B147:B210">+B146-0.001</f>
        <v>0.46999999999999986</v>
      </c>
      <c r="C147" s="27">
        <f t="shared" si="21"/>
        <v>5.302882000525575</v>
      </c>
      <c r="D147" s="27">
        <f t="shared" si="18"/>
        <v>8.697117999474425</v>
      </c>
      <c r="E147" s="3">
        <f t="shared" si="19"/>
        <v>0.0010000000000000009</v>
      </c>
      <c r="F147" s="4">
        <f t="shared" si="20"/>
        <v>0.004252958569562537</v>
      </c>
      <c r="G147" s="8">
        <v>8.697117999474425</v>
      </c>
      <c r="H147" s="8">
        <f t="shared" si="22"/>
        <v>0.23513043535311506</v>
      </c>
    </row>
    <row r="148" spans="1:8" ht="15">
      <c r="A148" s="2">
        <v>0.131</v>
      </c>
      <c r="B148" s="2">
        <f t="shared" si="23"/>
        <v>0.46899999999999986</v>
      </c>
      <c r="C148" s="27">
        <f t="shared" si="21"/>
        <v>5.298629041956012</v>
      </c>
      <c r="D148" s="27">
        <f t="shared" si="18"/>
        <v>8.701370958043988</v>
      </c>
      <c r="E148" s="3">
        <f t="shared" si="19"/>
        <v>0.0010000000000000009</v>
      </c>
      <c r="F148" s="4">
        <f t="shared" si="20"/>
        <v>0.004229625191044306</v>
      </c>
      <c r="G148" s="8">
        <v>8.701370958043988</v>
      </c>
      <c r="H148" s="8">
        <f t="shared" si="22"/>
        <v>0.2364275685981287</v>
      </c>
    </row>
    <row r="149" spans="1:8" ht="15">
      <c r="A149" s="2">
        <v>0.132</v>
      </c>
      <c r="B149" s="2">
        <f t="shared" si="23"/>
        <v>0.46799999999999986</v>
      </c>
      <c r="C149" s="27">
        <f t="shared" si="21"/>
        <v>5.294399416764968</v>
      </c>
      <c r="D149" s="27">
        <f t="shared" si="18"/>
        <v>8.705600583235032</v>
      </c>
      <c r="E149" s="3">
        <f t="shared" si="19"/>
        <v>0.0010000000000000009</v>
      </c>
      <c r="F149" s="4">
        <f t="shared" si="20"/>
        <v>0.004206682269249029</v>
      </c>
      <c r="G149" s="8">
        <v>8.705600583235032</v>
      </c>
      <c r="H149" s="8">
        <f t="shared" si="22"/>
        <v>0.23771702638681086</v>
      </c>
    </row>
    <row r="150" spans="1:8" ht="15">
      <c r="A150" s="2">
        <v>0.133</v>
      </c>
      <c r="B150" s="2">
        <f t="shared" si="23"/>
        <v>0.46699999999999986</v>
      </c>
      <c r="C150" s="27">
        <f t="shared" si="21"/>
        <v>5.290192734495719</v>
      </c>
      <c r="D150" s="27">
        <f t="shared" si="18"/>
        <v>8.709807265504281</v>
      </c>
      <c r="E150" s="3">
        <f t="shared" si="19"/>
        <v>0.0010000000000000009</v>
      </c>
      <c r="F150" s="4">
        <f t="shared" si="20"/>
        <v>0.004184121273834052</v>
      </c>
      <c r="G150" s="8">
        <v>8.709807265504281</v>
      </c>
      <c r="H150" s="8">
        <f t="shared" si="22"/>
        <v>0.2389988087232632</v>
      </c>
    </row>
    <row r="151" spans="1:8" ht="15">
      <c r="A151" s="2">
        <v>0.134</v>
      </c>
      <c r="B151" s="2">
        <f t="shared" si="23"/>
        <v>0.46599999999999986</v>
      </c>
      <c r="C151" s="27">
        <f t="shared" si="21"/>
        <v>5.286008613221885</v>
      </c>
      <c r="D151" s="27">
        <f t="shared" si="18"/>
        <v>8.713991386778115</v>
      </c>
      <c r="E151" s="3">
        <f t="shared" si="19"/>
        <v>0.0010000000000000009</v>
      </c>
      <c r="F151" s="4">
        <f t="shared" si="20"/>
        <v>0.004161933930243222</v>
      </c>
      <c r="G151" s="8">
        <v>8.713991386778115</v>
      </c>
      <c r="H151" s="8">
        <f t="shared" si="22"/>
        <v>0.2402729156110273</v>
      </c>
    </row>
    <row r="152" spans="1:8" ht="15">
      <c r="A152" s="2">
        <v>0.135</v>
      </c>
      <c r="B152" s="2">
        <f t="shared" si="23"/>
        <v>0.46499999999999986</v>
      </c>
      <c r="C152" s="27">
        <f t="shared" si="21"/>
        <v>5.281846679291641</v>
      </c>
      <c r="D152" s="27">
        <f aca="true" t="shared" si="24" ref="D152:D215">14-((-LOG10(0.000018)+LOG10(B152/A152)))</f>
        <v>8.718153320708359</v>
      </c>
      <c r="E152" s="3">
        <f aca="true" t="shared" si="25" ref="E152:E215">+(A153-A152)</f>
        <v>0.0010000000000000009</v>
      </c>
      <c r="F152" s="4">
        <f aca="true" t="shared" si="26" ref="F152:F215">+(D153-D152)</f>
        <v>0.004140112210285096</v>
      </c>
      <c r="G152" s="8">
        <v>8.718153320708359</v>
      </c>
      <c r="H152" s="8">
        <f t="shared" si="22"/>
        <v>0.24153934705338312</v>
      </c>
    </row>
    <row r="153" spans="1:8" ht="15">
      <c r="A153" s="2">
        <v>0.136</v>
      </c>
      <c r="B153" s="2">
        <f t="shared" si="23"/>
        <v>0.46399999999999986</v>
      </c>
      <c r="C153" s="27">
        <f t="shared" si="21"/>
        <v>5.277706567081356</v>
      </c>
      <c r="D153" s="27">
        <f t="shared" si="24"/>
        <v>8.722293432918644</v>
      </c>
      <c r="E153" s="3">
        <f t="shared" si="25"/>
        <v>0.0010000000000000009</v>
      </c>
      <c r="F153" s="4">
        <f t="shared" si="26"/>
        <v>0.0041186483231161475</v>
      </c>
      <c r="G153" s="8">
        <v>8.722293432918644</v>
      </c>
      <c r="H153" s="8">
        <f t="shared" si="22"/>
        <v>0.24279810305420935</v>
      </c>
    </row>
    <row r="154" spans="1:8" ht="15">
      <c r="A154" s="2">
        <v>0.137</v>
      </c>
      <c r="B154" s="2">
        <f t="shared" si="23"/>
        <v>0.46299999999999986</v>
      </c>
      <c r="C154" s="27">
        <f t="shared" si="21"/>
        <v>5.27358791875824</v>
      </c>
      <c r="D154" s="27">
        <f t="shared" si="24"/>
        <v>8.72641208124176</v>
      </c>
      <c r="E154" s="3">
        <f t="shared" si="25"/>
        <v>0.0010000000000000009</v>
      </c>
      <c r="F154" s="4">
        <f t="shared" si="26"/>
        <v>0.004097534706657413</v>
      </c>
      <c r="G154" s="8">
        <v>8.72641208124176</v>
      </c>
      <c r="H154" s="8">
        <f t="shared" si="22"/>
        <v>0.2440491836164962</v>
      </c>
    </row>
    <row r="155" spans="1:8" ht="15">
      <c r="A155" s="2">
        <v>0.138</v>
      </c>
      <c r="B155" s="2">
        <f t="shared" si="23"/>
        <v>0.46199999999999986</v>
      </c>
      <c r="C155" s="27">
        <f t="shared" si="21"/>
        <v>5.269490384051583</v>
      </c>
      <c r="D155" s="27">
        <f t="shared" si="24"/>
        <v>8.730509615948417</v>
      </c>
      <c r="E155" s="3">
        <f t="shared" si="25"/>
        <v>0.0010000000000000009</v>
      </c>
      <c r="F155" s="4">
        <f t="shared" si="26"/>
        <v>0.00407676401933621</v>
      </c>
      <c r="G155" s="8">
        <v>8.730509615948417</v>
      </c>
      <c r="H155" s="8">
        <f t="shared" si="22"/>
        <v>0.24529258874366333</v>
      </c>
    </row>
    <row r="156" spans="1:8" ht="15">
      <c r="A156" s="2">
        <v>0.139</v>
      </c>
      <c r="B156" s="2">
        <f t="shared" si="23"/>
        <v>0.46099999999999985</v>
      </c>
      <c r="C156" s="27">
        <f t="shared" si="21"/>
        <v>5.2654136200322466</v>
      </c>
      <c r="D156" s="27">
        <f t="shared" si="24"/>
        <v>8.734586379967753</v>
      </c>
      <c r="E156" s="3">
        <f t="shared" si="25"/>
        <v>0.0010000000000000009</v>
      </c>
      <c r="F156" s="4">
        <f t="shared" si="26"/>
        <v>0.004056329132216874</v>
      </c>
      <c r="G156" s="8">
        <v>8.734586379967753</v>
      </c>
      <c r="H156" s="8">
        <f t="shared" si="22"/>
        <v>0.24652831843886364</v>
      </c>
    </row>
    <row r="157" spans="1:8" ht="15">
      <c r="A157" s="2">
        <v>0.14</v>
      </c>
      <c r="B157" s="2">
        <f t="shared" si="23"/>
        <v>0.45999999999999985</v>
      </c>
      <c r="C157" s="27">
        <f t="shared" si="21"/>
        <v>5.26135729090003</v>
      </c>
      <c r="D157" s="27">
        <f t="shared" si="24"/>
        <v>8.73864270909997</v>
      </c>
      <c r="E157" s="3">
        <f t="shared" si="25"/>
        <v>0.0010000000000000009</v>
      </c>
      <c r="F157" s="4">
        <f t="shared" si="26"/>
        <v>0.004036223121454796</v>
      </c>
      <c r="G157" s="8">
        <v>8.73864270909997</v>
      </c>
      <c r="H157" s="8">
        <f t="shared" si="22"/>
        <v>0.2477563727050763</v>
      </c>
    </row>
    <row r="158" spans="1:8" ht="15">
      <c r="A158" s="2">
        <v>0.14100000000000001</v>
      </c>
      <c r="B158" s="2">
        <f t="shared" si="23"/>
        <v>0.45899999999999985</v>
      </c>
      <c r="C158" s="27">
        <f aca="true" t="shared" si="27" ref="C158:C221">14-D158</f>
        <v>5.257321067778575</v>
      </c>
      <c r="D158" s="27">
        <f t="shared" si="24"/>
        <v>8.742678932221425</v>
      </c>
      <c r="E158" s="3">
        <f t="shared" si="25"/>
        <v>0.0010000000000000009</v>
      </c>
      <c r="F158" s="4">
        <f t="shared" si="26"/>
        <v>0.004016439261068427</v>
      </c>
      <c r="G158" s="8">
        <v>8.742678932221425</v>
      </c>
      <c r="H158" s="8">
        <f t="shared" si="22"/>
        <v>0.2489767515453445</v>
      </c>
    </row>
    <row r="159" spans="1:8" ht="15">
      <c r="A159" s="2">
        <v>0.14200000000000002</v>
      </c>
      <c r="B159" s="2">
        <f t="shared" si="23"/>
        <v>0.45799999999999985</v>
      </c>
      <c r="C159" s="27">
        <f t="shared" si="27"/>
        <v>5.2533046285175065</v>
      </c>
      <c r="D159" s="27">
        <f t="shared" si="24"/>
        <v>8.746695371482494</v>
      </c>
      <c r="E159" s="3">
        <f t="shared" si="25"/>
        <v>0.0010000000000000009</v>
      </c>
      <c r="F159" s="4">
        <f t="shared" si="26"/>
        <v>0.00399697101602392</v>
      </c>
      <c r="G159" s="8">
        <v>8.746695371482494</v>
      </c>
      <c r="H159" s="8">
        <f t="shared" si="22"/>
        <v>0.2501894549625166</v>
      </c>
    </row>
    <row r="160" spans="1:8" ht="15">
      <c r="A160" s="2">
        <v>0.14300000000000002</v>
      </c>
      <c r="B160" s="2">
        <f t="shared" si="23"/>
        <v>0.45699999999999985</v>
      </c>
      <c r="C160" s="27">
        <f t="shared" si="27"/>
        <v>5.2493076575014825</v>
      </c>
      <c r="D160" s="27">
        <f t="shared" si="24"/>
        <v>8.750692342498517</v>
      </c>
      <c r="E160" s="3">
        <f t="shared" si="25"/>
        <v>0.0010000000000000009</v>
      </c>
      <c r="F160" s="4">
        <f t="shared" si="26"/>
        <v>0.003977812035603989</v>
      </c>
      <c r="G160" s="8">
        <v>8.750692342498517</v>
      </c>
      <c r="H160" s="8">
        <f t="shared" si="22"/>
        <v>0.25139448295931394</v>
      </c>
    </row>
    <row r="161" spans="1:8" ht="15">
      <c r="A161" s="2">
        <v>0.14400000000000002</v>
      </c>
      <c r="B161" s="2">
        <f t="shared" si="23"/>
        <v>0.45599999999999985</v>
      </c>
      <c r="C161" s="27">
        <f t="shared" si="27"/>
        <v>5.2453298454658785</v>
      </c>
      <c r="D161" s="27">
        <f t="shared" si="24"/>
        <v>8.754670154534121</v>
      </c>
      <c r="E161" s="3">
        <f t="shared" si="25"/>
        <v>0.0010000000000000009</v>
      </c>
      <c r="F161" s="4">
        <f t="shared" si="26"/>
        <v>0.0039589561470485535</v>
      </c>
      <c r="G161" s="8">
        <v>8.754670154534121</v>
      </c>
      <c r="H161" s="8">
        <f t="shared" si="22"/>
        <v>0.2525918355386463</v>
      </c>
    </row>
    <row r="162" spans="1:8" ht="15">
      <c r="A162" s="2">
        <v>0.14500000000000002</v>
      </c>
      <c r="B162" s="2">
        <f t="shared" si="23"/>
        <v>0.45499999999999985</v>
      </c>
      <c r="C162" s="27">
        <f t="shared" si="27"/>
        <v>5.24137088931883</v>
      </c>
      <c r="D162" s="27">
        <f t="shared" si="24"/>
        <v>8.75862911068117</v>
      </c>
      <c r="E162" s="3">
        <f t="shared" si="25"/>
        <v>0.0010000000000000009</v>
      </c>
      <c r="F162" s="4">
        <f t="shared" si="26"/>
        <v>0.0039403973494707145</v>
      </c>
      <c r="G162" s="8">
        <v>8.75862911068117</v>
      </c>
      <c r="H162" s="8">
        <f t="shared" si="22"/>
        <v>0.25378151270310945</v>
      </c>
    </row>
    <row r="163" spans="1:8" ht="15">
      <c r="A163" s="2">
        <v>0.14600000000000002</v>
      </c>
      <c r="B163" s="2">
        <f t="shared" si="23"/>
        <v>0.45399999999999985</v>
      </c>
      <c r="C163" s="27">
        <f t="shared" si="27"/>
        <v>5.237430491969359</v>
      </c>
      <c r="D163" s="27">
        <f t="shared" si="24"/>
        <v>8.76256950803064</v>
      </c>
      <c r="E163" s="3">
        <f t="shared" si="25"/>
        <v>0.0010000000000000009</v>
      </c>
      <c r="F163" s="4">
        <f t="shared" si="26"/>
        <v>0.003922129808010766</v>
      </c>
      <c r="G163" s="8">
        <v>8.76256950803064</v>
      </c>
      <c r="H163" s="8">
        <f t="shared" si="22"/>
        <v>0.2549635144552197</v>
      </c>
    </row>
    <row r="164" spans="1:8" ht="15">
      <c r="A164" s="2">
        <v>0.14700000000000002</v>
      </c>
      <c r="B164" s="2">
        <f t="shared" si="23"/>
        <v>0.45299999999999985</v>
      </c>
      <c r="C164" s="27">
        <f t="shared" si="27"/>
        <v>5.2335083621613485</v>
      </c>
      <c r="D164" s="27">
        <f t="shared" si="24"/>
        <v>8.766491637838651</v>
      </c>
      <c r="E164" s="3">
        <f t="shared" si="25"/>
        <v>0.0010000000000000009</v>
      </c>
      <c r="F164" s="4">
        <f t="shared" si="26"/>
        <v>0.0039041478482300107</v>
      </c>
      <c r="G164" s="8">
        <v>8.766491637838651</v>
      </c>
      <c r="H164" s="8">
        <f t="shared" si="22"/>
        <v>0.25613784079754104</v>
      </c>
    </row>
    <row r="165" spans="1:8" ht="15">
      <c r="A165" s="2">
        <v>0.14800000000000002</v>
      </c>
      <c r="B165" s="2">
        <f t="shared" si="23"/>
        <v>0.45199999999999985</v>
      </c>
      <c r="C165" s="27">
        <f t="shared" si="27"/>
        <v>5.2296042143131185</v>
      </c>
      <c r="D165" s="27">
        <f t="shared" si="24"/>
        <v>8.770395785686881</v>
      </c>
      <c r="E165" s="3">
        <f t="shared" si="25"/>
        <v>0.0010000000000000009</v>
      </c>
      <c r="F165" s="4">
        <f t="shared" si="26"/>
        <v>0.003886445950739059</v>
      </c>
      <c r="G165" s="8">
        <v>8.770395785686881</v>
      </c>
      <c r="H165" s="8">
        <f t="shared" si="22"/>
        <v>0.2573044917323082</v>
      </c>
    </row>
    <row r="166" spans="1:8" ht="15">
      <c r="A166" s="2">
        <v>0.14900000000000002</v>
      </c>
      <c r="B166" s="2">
        <f t="shared" si="23"/>
        <v>0.45099999999999985</v>
      </c>
      <c r="C166" s="27">
        <f t="shared" si="27"/>
        <v>5.2257177683623794</v>
      </c>
      <c r="D166" s="27">
        <f t="shared" si="24"/>
        <v>8.77428223163762</v>
      </c>
      <c r="E166" s="3">
        <f t="shared" si="25"/>
        <v>0.0010000000000000009</v>
      </c>
      <c r="F166" s="4">
        <f t="shared" si="26"/>
        <v>0.0038690187460233005</v>
      </c>
      <c r="G166" s="8">
        <v>8.77428223163762</v>
      </c>
      <c r="H166" s="8">
        <f t="shared" si="22"/>
        <v>0.25846346726229547</v>
      </c>
    </row>
    <row r="167" spans="1:8" ht="15">
      <c r="A167" s="2">
        <v>0.15000000000000002</v>
      </c>
      <c r="B167" s="2">
        <f t="shared" si="23"/>
        <v>0.44999999999999984</v>
      </c>
      <c r="C167" s="27">
        <f t="shared" si="27"/>
        <v>5.221848749616356</v>
      </c>
      <c r="D167" s="27">
        <f t="shared" si="24"/>
        <v>8.778151250383644</v>
      </c>
      <c r="E167" s="3">
        <f t="shared" si="25"/>
        <v>0.0010000000000000009</v>
      </c>
      <c r="F167" s="4">
        <f t="shared" si="26"/>
        <v>0.003851861009508184</v>
      </c>
      <c r="G167" s="8">
        <v>8.778151250383644</v>
      </c>
      <c r="H167" s="8">
        <f t="shared" si="22"/>
        <v>0.2596147673894608</v>
      </c>
    </row>
    <row r="168" spans="1:8" ht="15">
      <c r="A168" s="2">
        <v>0.15100000000000002</v>
      </c>
      <c r="B168" s="2">
        <f t="shared" si="23"/>
        <v>0.44899999999999984</v>
      </c>
      <c r="C168" s="27">
        <f t="shared" si="27"/>
        <v>5.217996888606848</v>
      </c>
      <c r="D168" s="27">
        <f t="shared" si="24"/>
        <v>8.782003111393152</v>
      </c>
      <c r="E168" s="3">
        <f t="shared" si="25"/>
        <v>0.0010000000000000009</v>
      </c>
      <c r="F168" s="4">
        <f t="shared" si="26"/>
        <v>0.003834967656782595</v>
      </c>
      <c r="G168" s="8">
        <v>8.782003111393152</v>
      </c>
      <c r="H168" s="8">
        <f t="shared" si="22"/>
        <v>0.2607583921161323</v>
      </c>
    </row>
    <row r="169" spans="1:8" ht="15">
      <c r="A169" s="2">
        <v>0.15200000000000002</v>
      </c>
      <c r="B169" s="2">
        <f t="shared" si="23"/>
        <v>0.44799999999999984</v>
      </c>
      <c r="C169" s="27">
        <f t="shared" si="27"/>
        <v>5.214161920950065</v>
      </c>
      <c r="D169" s="27">
        <f t="shared" si="24"/>
        <v>8.785838079049935</v>
      </c>
      <c r="E169" s="3">
        <f t="shared" si="25"/>
        <v>0.0010000000000000009</v>
      </c>
      <c r="F169" s="4">
        <f t="shared" si="26"/>
        <v>0.003818333739033619</v>
      </c>
      <c r="G169" s="8">
        <v>8.785838079049935</v>
      </c>
      <c r="H169" s="8">
        <f t="shared" si="22"/>
        <v>0.26189434144462465</v>
      </c>
    </row>
    <row r="170" spans="1:8" ht="15">
      <c r="A170" s="2">
        <v>0.15300000000000002</v>
      </c>
      <c r="B170" s="2">
        <f t="shared" si="23"/>
        <v>0.44699999999999984</v>
      </c>
      <c r="C170" s="27">
        <f t="shared" si="27"/>
        <v>5.210343587211032</v>
      </c>
      <c r="D170" s="27">
        <f t="shared" si="24"/>
        <v>8.789656412788968</v>
      </c>
      <c r="E170" s="3">
        <f t="shared" si="25"/>
        <v>0.0010000000000000009</v>
      </c>
      <c r="F170" s="4">
        <f t="shared" si="26"/>
        <v>0.003801954438660715</v>
      </c>
      <c r="G170" s="8">
        <v>8.789656412788968</v>
      </c>
      <c r="H170" s="8">
        <f t="shared" si="22"/>
        <v>0.2630226153768069</v>
      </c>
    </row>
    <row r="171" spans="1:8" ht="15">
      <c r="A171" s="2">
        <v>0.15400000000000003</v>
      </c>
      <c r="B171" s="2">
        <f t="shared" si="23"/>
        <v>0.44599999999999984</v>
      </c>
      <c r="C171" s="27">
        <f t="shared" si="27"/>
        <v>5.206541632772371</v>
      </c>
      <c r="D171" s="27">
        <f t="shared" si="24"/>
        <v>8.793458367227629</v>
      </c>
      <c r="E171" s="3">
        <f t="shared" si="25"/>
        <v>0.0010000000000000009</v>
      </c>
      <c r="F171" s="4">
        <f t="shared" si="26"/>
        <v>0.0037858250650373293</v>
      </c>
      <c r="G171" s="8">
        <v>8.793458367227629</v>
      </c>
      <c r="H171" s="8">
        <f t="shared" si="22"/>
        <v>0.26414321391528445</v>
      </c>
    </row>
    <row r="172" spans="1:8" ht="15">
      <c r="A172" s="2">
        <v>0.15500000000000003</v>
      </c>
      <c r="B172" s="2">
        <f t="shared" si="23"/>
        <v>0.44499999999999984</v>
      </c>
      <c r="C172" s="27">
        <f t="shared" si="27"/>
        <v>5.202755807707334</v>
      </c>
      <c r="D172" s="27">
        <f t="shared" si="24"/>
        <v>8.797244192292666</v>
      </c>
      <c r="E172" s="3">
        <f t="shared" si="25"/>
        <v>0.0009999999999999731</v>
      </c>
      <c r="F172" s="4">
        <f t="shared" si="26"/>
        <v>0.0037699410504821174</v>
      </c>
      <c r="G172" s="8">
        <v>8.797244192292666</v>
      </c>
      <c r="H172" s="8">
        <f t="shared" si="22"/>
        <v>0.2652561370613709</v>
      </c>
    </row>
    <row r="173" spans="1:8" ht="15">
      <c r="A173" s="2">
        <v>0.156</v>
      </c>
      <c r="B173" s="2">
        <f t="shared" si="23"/>
        <v>0.44399999999999984</v>
      </c>
      <c r="C173" s="27">
        <f t="shared" si="27"/>
        <v>5.198985866656852</v>
      </c>
      <c r="D173" s="27">
        <f t="shared" si="24"/>
        <v>8.801014133343148</v>
      </c>
      <c r="E173" s="3">
        <f t="shared" si="25"/>
        <v>0.0010000000000000009</v>
      </c>
      <c r="F173" s="4">
        <f t="shared" si="26"/>
        <v>0.003754297946322538</v>
      </c>
      <c r="G173" s="8">
        <v>8.801014133343148</v>
      </c>
      <c r="H173" s="8">
        <f t="shared" si="22"/>
        <v>0.26636138481750893</v>
      </c>
    </row>
    <row r="174" spans="1:8" ht="15">
      <c r="A174" s="2">
        <v>0.157</v>
      </c>
      <c r="B174" s="2">
        <f t="shared" si="23"/>
        <v>0.44299999999999984</v>
      </c>
      <c r="C174" s="27">
        <f t="shared" si="27"/>
        <v>5.195231568710529</v>
      </c>
      <c r="D174" s="27">
        <f t="shared" si="24"/>
        <v>8.804768431289471</v>
      </c>
      <c r="E174" s="3">
        <f t="shared" si="25"/>
        <v>0.0010000000000000009</v>
      </c>
      <c r="F174" s="4">
        <f t="shared" si="26"/>
        <v>0.003738891419166279</v>
      </c>
      <c r="G174" s="8">
        <v>8.804768431289471</v>
      </c>
      <c r="H174" s="8">
        <f t="shared" si="22"/>
        <v>0.26745895718549295</v>
      </c>
    </row>
    <row r="175" spans="1:8" ht="15">
      <c r="A175" s="2">
        <v>0.158</v>
      </c>
      <c r="B175" s="2">
        <f t="shared" si="23"/>
        <v>0.44199999999999984</v>
      </c>
      <c r="C175" s="27">
        <f t="shared" si="27"/>
        <v>5.191492677291363</v>
      </c>
      <c r="D175" s="27">
        <f t="shared" si="24"/>
        <v>8.808507322708637</v>
      </c>
      <c r="E175" s="3">
        <f t="shared" si="25"/>
        <v>0.0010000000000000009</v>
      </c>
      <c r="F175" s="4">
        <f t="shared" si="26"/>
        <v>0.0037237172472828206</v>
      </c>
      <c r="G175" s="8">
        <v>8.808507322708637</v>
      </c>
      <c r="H175" s="8">
        <f t="shared" si="22"/>
        <v>0.26854885416708163</v>
      </c>
    </row>
    <row r="176" spans="1:8" ht="15">
      <c r="A176" s="2">
        <v>0.159</v>
      </c>
      <c r="B176" s="2">
        <f t="shared" si="23"/>
        <v>0.44099999999999984</v>
      </c>
      <c r="C176" s="27">
        <f t="shared" si="27"/>
        <v>5.18776896004408</v>
      </c>
      <c r="D176" s="27">
        <f t="shared" si="24"/>
        <v>8.81223103995592</v>
      </c>
      <c r="E176" s="3">
        <f t="shared" si="25"/>
        <v>0.0010000000000000009</v>
      </c>
      <c r="F176" s="4">
        <f t="shared" si="26"/>
        <v>0.0037087713171235492</v>
      </c>
      <c r="G176" s="8">
        <v>8.81223103995592</v>
      </c>
      <c r="H176" s="8">
        <f t="shared" si="22"/>
        <v>0.2696310757643535</v>
      </c>
    </row>
    <row r="177" spans="1:8" ht="15">
      <c r="A177" s="2">
        <v>0.16</v>
      </c>
      <c r="B177" s="2">
        <f t="shared" si="23"/>
        <v>0.43999999999999984</v>
      </c>
      <c r="C177" s="27">
        <f t="shared" si="27"/>
        <v>5.184060188726956</v>
      </c>
      <c r="D177" s="27">
        <f t="shared" si="24"/>
        <v>8.815939811273044</v>
      </c>
      <c r="E177" s="3">
        <f t="shared" si="25"/>
        <v>0.0010000000000000009</v>
      </c>
      <c r="F177" s="4">
        <f t="shared" si="26"/>
        <v>0.003694049619991091</v>
      </c>
      <c r="G177" s="8">
        <v>8.815939811273044</v>
      </c>
      <c r="H177" s="8">
        <f t="shared" si="22"/>
        <v>0.27070562197873577</v>
      </c>
    </row>
    <row r="178" spans="1:8" ht="15">
      <c r="A178" s="2">
        <v>0.161</v>
      </c>
      <c r="B178" s="2">
        <f t="shared" si="23"/>
        <v>0.43899999999999983</v>
      </c>
      <c r="C178" s="27">
        <f t="shared" si="27"/>
        <v>5.180366139106965</v>
      </c>
      <c r="D178" s="27">
        <f t="shared" si="24"/>
        <v>8.819633860893035</v>
      </c>
      <c r="E178" s="3">
        <f t="shared" si="25"/>
        <v>0.0010000000000000009</v>
      </c>
      <c r="F178" s="4">
        <f t="shared" si="26"/>
        <v>0.003679548248804565</v>
      </c>
      <c r="G178" s="8">
        <v>8.819633860893035</v>
      </c>
      <c r="H178" s="8">
        <f t="shared" si="22"/>
        <v>0.2717724928120965</v>
      </c>
    </row>
    <row r="179" spans="1:8" ht="15">
      <c r="A179" s="2">
        <v>0.162</v>
      </c>
      <c r="B179" s="2">
        <f t="shared" si="23"/>
        <v>0.43799999999999983</v>
      </c>
      <c r="C179" s="27">
        <f t="shared" si="27"/>
        <v>5.176686590858161</v>
      </c>
      <c r="D179" s="27">
        <f t="shared" si="24"/>
        <v>8.82331340914184</v>
      </c>
      <c r="E179" s="3">
        <f t="shared" si="25"/>
        <v>0.0010000000000000009</v>
      </c>
      <c r="F179" s="4">
        <f t="shared" si="26"/>
        <v>0.003665263395003393</v>
      </c>
      <c r="G179" s="8">
        <v>8.82331340914184</v>
      </c>
      <c r="H179" s="8">
        <f t="shared" si="22"/>
        <v>0.2728316882664514</v>
      </c>
    </row>
    <row r="180" spans="1:8" ht="15">
      <c r="A180" s="2">
        <v>0.163</v>
      </c>
      <c r="B180" s="2">
        <f t="shared" si="23"/>
        <v>0.43699999999999983</v>
      </c>
      <c r="C180" s="27">
        <f t="shared" si="27"/>
        <v>5.173021327463157</v>
      </c>
      <c r="D180" s="27">
        <f t="shared" si="24"/>
        <v>8.826978672536843</v>
      </c>
      <c r="E180" s="3">
        <f t="shared" si="25"/>
        <v>0.0010000000000000009</v>
      </c>
      <c r="F180" s="4">
        <f t="shared" si="26"/>
        <v>0.003651191345575455</v>
      </c>
      <c r="G180" s="8">
        <v>8.826978672536843</v>
      </c>
      <c r="H180" s="8">
        <f t="shared" si="22"/>
        <v>0.2738832083428904</v>
      </c>
    </row>
    <row r="181" spans="1:8" ht="15">
      <c r="A181" s="2">
        <v>0.164</v>
      </c>
      <c r="B181" s="2">
        <f t="shared" si="23"/>
        <v>0.43599999999999983</v>
      </c>
      <c r="C181" s="27">
        <f t="shared" si="27"/>
        <v>5.169370136117582</v>
      </c>
      <c r="D181" s="27">
        <f t="shared" si="24"/>
        <v>8.830629863882418</v>
      </c>
      <c r="E181" s="3">
        <f t="shared" si="25"/>
        <v>0.0010000000000000009</v>
      </c>
      <c r="F181" s="4">
        <f t="shared" si="26"/>
        <v>0.003637328480156299</v>
      </c>
      <c r="G181" s="8">
        <v>8.830629863882418</v>
      </c>
      <c r="H181" s="8">
        <f t="shared" si="22"/>
        <v>0.2749270530433452</v>
      </c>
    </row>
    <row r="182" spans="1:8" ht="15">
      <c r="A182" s="2">
        <v>0.165</v>
      </c>
      <c r="B182" s="2">
        <f t="shared" si="23"/>
        <v>0.43499999999999983</v>
      </c>
      <c r="C182" s="27">
        <f t="shared" si="27"/>
        <v>5.165732807637426</v>
      </c>
      <c r="D182" s="27">
        <f t="shared" si="24"/>
        <v>8.834267192362574</v>
      </c>
      <c r="E182" s="3">
        <f t="shared" si="25"/>
        <v>0.0010000000000000009</v>
      </c>
      <c r="F182" s="4">
        <f t="shared" si="26"/>
        <v>0.0036236712682757855</v>
      </c>
      <c r="G182" s="8">
        <v>8.834267192362574</v>
      </c>
      <c r="H182" s="8">
        <f t="shared" si="22"/>
        <v>0.27596322236918047</v>
      </c>
    </row>
    <row r="183" spans="1:8" ht="15">
      <c r="A183" s="2">
        <v>0.166</v>
      </c>
      <c r="B183" s="2">
        <f t="shared" si="23"/>
        <v>0.43399999999999983</v>
      </c>
      <c r="C183" s="27">
        <f t="shared" si="27"/>
        <v>5.16210913636915</v>
      </c>
      <c r="D183" s="27">
        <f t="shared" si="24"/>
        <v>8.83789086363085</v>
      </c>
      <c r="E183" s="3">
        <f t="shared" si="25"/>
        <v>0.0010000000000000009</v>
      </c>
      <c r="F183" s="4">
        <f t="shared" si="26"/>
        <v>0.0036102162666740156</v>
      </c>
      <c r="G183" s="8">
        <v>8.83789086363085</v>
      </c>
      <c r="H183" s="8">
        <f t="shared" si="22"/>
        <v>0.2769917163221003</v>
      </c>
    </row>
    <row r="184" spans="1:8" ht="15">
      <c r="A184" s="2">
        <v>0.167</v>
      </c>
      <c r="B184" s="2">
        <f t="shared" si="23"/>
        <v>0.43299999999999983</v>
      </c>
      <c r="C184" s="27">
        <f t="shared" si="27"/>
        <v>5.158498920102476</v>
      </c>
      <c r="D184" s="27">
        <f t="shared" si="24"/>
        <v>8.841501079897524</v>
      </c>
      <c r="E184" s="3">
        <f t="shared" si="25"/>
        <v>0.0010000000000000009</v>
      </c>
      <c r="F184" s="4">
        <f t="shared" si="26"/>
        <v>0.003596960116732717</v>
      </c>
      <c r="G184" s="8">
        <v>8.841501079897524</v>
      </c>
      <c r="H184" s="8">
        <f t="shared" si="22"/>
        <v>0.278012534903597</v>
      </c>
    </row>
    <row r="185" spans="1:8" ht="15">
      <c r="A185" s="2">
        <v>0.168</v>
      </c>
      <c r="B185" s="2">
        <f t="shared" si="23"/>
        <v>0.43199999999999983</v>
      </c>
      <c r="C185" s="27">
        <f t="shared" si="27"/>
        <v>5.154901959985743</v>
      </c>
      <c r="D185" s="27">
        <f t="shared" si="24"/>
        <v>8.845098040014257</v>
      </c>
      <c r="E185" s="3">
        <f t="shared" si="25"/>
        <v>0.0010000000000000009</v>
      </c>
      <c r="F185" s="4">
        <f t="shared" si="26"/>
        <v>0.0035838995419918973</v>
      </c>
      <c r="G185" s="8">
        <v>8.845098040014257</v>
      </c>
      <c r="H185" s="8">
        <f t="shared" si="22"/>
        <v>0.27902567811490897</v>
      </c>
    </row>
    <row r="186" spans="1:8" ht="15">
      <c r="A186" s="2">
        <v>0.169</v>
      </c>
      <c r="B186" s="2">
        <f t="shared" si="23"/>
        <v>0.4309999999999998</v>
      </c>
      <c r="C186" s="27">
        <f t="shared" si="27"/>
        <v>5.151318060443751</v>
      </c>
      <c r="D186" s="27">
        <f t="shared" si="24"/>
        <v>8.848681939556249</v>
      </c>
      <c r="E186" s="3">
        <f t="shared" si="25"/>
        <v>0.0010000000000000009</v>
      </c>
      <c r="F186" s="4">
        <f t="shared" si="26"/>
        <v>0.0035710313457446574</v>
      </c>
      <c r="G186" s="8">
        <v>8.848681939556249</v>
      </c>
      <c r="H186" s="8">
        <f t="shared" si="22"/>
        <v>0.28003114595777195</v>
      </c>
    </row>
    <row r="187" spans="1:8" ht="15">
      <c r="A187" s="2">
        <v>0.17</v>
      </c>
      <c r="B187" s="2">
        <f t="shared" si="23"/>
        <v>0.4299999999999998</v>
      </c>
      <c r="C187" s="27">
        <f t="shared" si="27"/>
        <v>5.1477470290980065</v>
      </c>
      <c r="D187" s="27">
        <f t="shared" si="24"/>
        <v>8.852252970901993</v>
      </c>
      <c r="E187" s="3">
        <f t="shared" si="25"/>
        <v>0.0010000000000000009</v>
      </c>
      <c r="F187" s="4">
        <f t="shared" si="26"/>
        <v>0.003558352408742138</v>
      </c>
      <c r="G187" s="8">
        <v>8.852252970901993</v>
      </c>
      <c r="H187" s="8">
        <f t="shared" si="22"/>
        <v>0.2810289384331937</v>
      </c>
    </row>
    <row r="188" spans="1:8" ht="15">
      <c r="A188" s="2">
        <v>0.171</v>
      </c>
      <c r="B188" s="2">
        <f t="shared" si="23"/>
        <v>0.4289999999999998</v>
      </c>
      <c r="C188" s="27">
        <f t="shared" si="27"/>
        <v>5.144188676689264</v>
      </c>
      <c r="D188" s="27">
        <f t="shared" si="24"/>
        <v>8.855811323310736</v>
      </c>
      <c r="E188" s="3">
        <f t="shared" si="25"/>
        <v>0.0010000000000000009</v>
      </c>
      <c r="F188" s="4">
        <f t="shared" si="26"/>
        <v>0.003545859686948205</v>
      </c>
      <c r="G188" s="8">
        <v>8.855811323310736</v>
      </c>
      <c r="H188" s="8">
        <f t="shared" si="22"/>
        <v>0.2820190555426814</v>
      </c>
    </row>
    <row r="189" spans="1:8" ht="15">
      <c r="A189" s="2">
        <v>0.17200000000000001</v>
      </c>
      <c r="B189" s="2">
        <f t="shared" si="23"/>
        <v>0.4279999999999998</v>
      </c>
      <c r="C189" s="27">
        <f t="shared" si="27"/>
        <v>5.140642817002316</v>
      </c>
      <c r="D189" s="27">
        <f t="shared" si="24"/>
        <v>8.859357182997684</v>
      </c>
      <c r="E189" s="3">
        <f t="shared" si="25"/>
        <v>0.0010000000000000009</v>
      </c>
      <c r="F189" s="4">
        <f t="shared" si="26"/>
        <v>0.00353355020939361</v>
      </c>
      <c r="G189" s="8">
        <v>8.859357182997684</v>
      </c>
      <c r="H189" s="8">
        <f t="shared" si="22"/>
        <v>0.28300149728779717</v>
      </c>
    </row>
    <row r="190" spans="1:8" ht="15">
      <c r="A190" s="2">
        <v>0.17300000000000001</v>
      </c>
      <c r="B190" s="2">
        <f t="shared" si="23"/>
        <v>0.4269999999999998</v>
      </c>
      <c r="C190" s="27">
        <f t="shared" si="27"/>
        <v>5.137109266792923</v>
      </c>
      <c r="D190" s="27">
        <f t="shared" si="24"/>
        <v>8.862890733207077</v>
      </c>
      <c r="E190" s="3">
        <f t="shared" si="25"/>
        <v>0.0010000000000000009</v>
      </c>
      <c r="F190" s="4">
        <f t="shared" si="26"/>
        <v>0.0035214210761100873</v>
      </c>
      <c r="G190" s="8">
        <v>8.862890733207077</v>
      </c>
      <c r="H190" s="8">
        <f t="shared" si="22"/>
        <v>0.28397626366928086</v>
      </c>
    </row>
    <row r="191" spans="1:8" ht="15">
      <c r="A191" s="2">
        <v>0.17400000000000002</v>
      </c>
      <c r="B191" s="2">
        <f t="shared" si="23"/>
        <v>0.4259999999999998</v>
      </c>
      <c r="C191" s="27">
        <f t="shared" si="27"/>
        <v>5.1335878457168125</v>
      </c>
      <c r="D191" s="27">
        <f t="shared" si="24"/>
        <v>8.866412154283188</v>
      </c>
      <c r="E191" s="3">
        <f t="shared" si="25"/>
        <v>0.0010000000000000009</v>
      </c>
      <c r="F191" s="4">
        <f t="shared" si="26"/>
        <v>0.0035094694561017548</v>
      </c>
      <c r="G191" s="8">
        <v>8.866412154283188</v>
      </c>
      <c r="H191" s="8">
        <f t="shared" si="22"/>
        <v>0.2849433546889392</v>
      </c>
    </row>
    <row r="192" spans="1:8" ht="15">
      <c r="A192" s="2">
        <v>0.17500000000000002</v>
      </c>
      <c r="B192" s="2">
        <f t="shared" si="23"/>
        <v>0.4249999999999998</v>
      </c>
      <c r="C192" s="27">
        <f t="shared" si="27"/>
        <v>5.130078376260711</v>
      </c>
      <c r="D192" s="27">
        <f t="shared" si="24"/>
        <v>8.86992162373929</v>
      </c>
      <c r="E192" s="3">
        <f t="shared" si="25"/>
        <v>0.0010000000000000009</v>
      </c>
      <c r="F192" s="4">
        <f t="shared" si="26"/>
        <v>0.00349769258543553</v>
      </c>
      <c r="G192" s="8">
        <v>8.86992162373929</v>
      </c>
      <c r="H192" s="8">
        <f t="shared" si="22"/>
        <v>0.2859027703475209</v>
      </c>
    </row>
    <row r="193" spans="1:8" ht="15">
      <c r="A193" s="2">
        <v>0.17600000000000002</v>
      </c>
      <c r="B193" s="2">
        <f t="shared" si="23"/>
        <v>0.4239999999999998</v>
      </c>
      <c r="C193" s="27">
        <f t="shared" si="27"/>
        <v>5.126580683675275</v>
      </c>
      <c r="D193" s="27">
        <f t="shared" si="24"/>
        <v>8.873419316324725</v>
      </c>
      <c r="E193" s="3">
        <f t="shared" si="25"/>
        <v>0.0010000000000000009</v>
      </c>
      <c r="F193" s="4">
        <f t="shared" si="26"/>
        <v>0.003486087765345758</v>
      </c>
      <c r="G193" s="8">
        <v>8.873419316324725</v>
      </c>
      <c r="H193" s="8">
        <f t="shared" si="22"/>
        <v>0.2868545106467848</v>
      </c>
    </row>
    <row r="194" spans="1:8" ht="15">
      <c r="A194" s="2">
        <v>0.17700000000000002</v>
      </c>
      <c r="B194" s="2">
        <f t="shared" si="23"/>
        <v>0.4229999999999998</v>
      </c>
      <c r="C194" s="27">
        <f t="shared" si="27"/>
        <v>5.123094595909929</v>
      </c>
      <c r="D194" s="27">
        <f t="shared" si="24"/>
        <v>8.87690540409007</v>
      </c>
      <c r="E194" s="3">
        <f t="shared" si="25"/>
        <v>0.0010000000000000009</v>
      </c>
      <c r="F194" s="4">
        <f t="shared" si="26"/>
        <v>0.0034746523604560764</v>
      </c>
      <c r="G194" s="8">
        <v>8.87690540409007</v>
      </c>
      <c r="H194" s="8">
        <f t="shared" si="22"/>
        <v>0.2877985755872115</v>
      </c>
    </row>
    <row r="195" spans="1:8" ht="15">
      <c r="A195" s="2">
        <v>0.17800000000000002</v>
      </c>
      <c r="B195" s="2">
        <f t="shared" si="23"/>
        <v>0.4219999999999998</v>
      </c>
      <c r="C195" s="27">
        <f t="shared" si="27"/>
        <v>5.119619943549473</v>
      </c>
      <c r="D195" s="27">
        <f t="shared" si="24"/>
        <v>8.880380056450527</v>
      </c>
      <c r="E195" s="3">
        <f t="shared" si="25"/>
        <v>0.0010000000000000009</v>
      </c>
      <c r="F195" s="4">
        <f t="shared" si="26"/>
        <v>0.0034633837970048376</v>
      </c>
      <c r="G195" s="8">
        <v>8.880380056450527</v>
      </c>
      <c r="H195" s="8">
        <f t="shared" si="22"/>
        <v>0.2887349651704235</v>
      </c>
    </row>
    <row r="196" spans="1:8" ht="15">
      <c r="A196" s="2">
        <v>0.17900000000000002</v>
      </c>
      <c r="B196" s="2">
        <f t="shared" si="23"/>
        <v>0.4209999999999998</v>
      </c>
      <c r="C196" s="27">
        <f t="shared" si="27"/>
        <v>5.1161565597524685</v>
      </c>
      <c r="D196" s="27">
        <f t="shared" si="24"/>
        <v>8.883843440247531</v>
      </c>
      <c r="E196" s="3">
        <f t="shared" si="25"/>
        <v>0.0010000000000000009</v>
      </c>
      <c r="F196" s="4">
        <f t="shared" si="26"/>
        <v>0.00345227956118066</v>
      </c>
      <c r="G196" s="8">
        <v>8.883843440247531</v>
      </c>
      <c r="H196" s="8">
        <f t="shared" si="22"/>
        <v>0.2896636793973911</v>
      </c>
    </row>
    <row r="197" spans="1:8" ht="15">
      <c r="A197" s="2">
        <v>0.18000000000000002</v>
      </c>
      <c r="B197" s="2">
        <f t="shared" si="23"/>
        <v>0.4199999999999998</v>
      </c>
      <c r="C197" s="27">
        <f t="shared" si="27"/>
        <v>5.112704280191288</v>
      </c>
      <c r="D197" s="27">
        <f t="shared" si="24"/>
        <v>8.887295719808712</v>
      </c>
      <c r="E197" s="3">
        <f t="shared" si="25"/>
        <v>0.0010000000000000009</v>
      </c>
      <c r="F197" s="4">
        <f t="shared" si="26"/>
        <v>0.003441337197482852</v>
      </c>
      <c r="G197" s="8">
        <v>8.887295719808712</v>
      </c>
      <c r="H197" s="8">
        <f t="shared" si="22"/>
        <v>0.2905847182692372</v>
      </c>
    </row>
    <row r="198" spans="1:8" ht="15">
      <c r="A198" s="2">
        <v>0.18100000000000002</v>
      </c>
      <c r="B198" s="2">
        <f t="shared" si="23"/>
        <v>0.4189999999999998</v>
      </c>
      <c r="C198" s="27">
        <f t="shared" si="27"/>
        <v>5.109262942993805</v>
      </c>
      <c r="D198" s="27">
        <f t="shared" si="24"/>
        <v>8.890737057006195</v>
      </c>
      <c r="E198" s="3">
        <f t="shared" si="25"/>
        <v>0.0010000000000000009</v>
      </c>
      <c r="F198" s="4">
        <f t="shared" si="26"/>
        <v>0.0034305543071511124</v>
      </c>
      <c r="G198" s="8">
        <v>8.890737057006195</v>
      </c>
      <c r="H198" s="8">
        <f t="shared" si="22"/>
        <v>0.29149808178680203</v>
      </c>
    </row>
    <row r="199" spans="1:8" ht="15">
      <c r="A199" s="2">
        <v>0.18200000000000002</v>
      </c>
      <c r="B199" s="2">
        <f t="shared" si="23"/>
        <v>0.4179999999999998</v>
      </c>
      <c r="C199" s="27">
        <f t="shared" si="27"/>
        <v>5.105832388686654</v>
      </c>
      <c r="D199" s="27">
        <f t="shared" si="24"/>
        <v>8.894167611313346</v>
      </c>
      <c r="E199" s="3">
        <f t="shared" si="25"/>
        <v>0.0010000000000000009</v>
      </c>
      <c r="F199" s="4">
        <f t="shared" si="26"/>
        <v>0.0034199285466325335</v>
      </c>
      <c r="G199" s="8">
        <v>8.894167611313346</v>
      </c>
      <c r="H199" s="8">
        <f t="shared" si="22"/>
        <v>0.29240376995146894</v>
      </c>
    </row>
    <row r="200" spans="1:8" ht="15">
      <c r="A200" s="2">
        <v>0.18300000000000002</v>
      </c>
      <c r="B200" s="2">
        <f t="shared" si="23"/>
        <v>0.4169999999999998</v>
      </c>
      <c r="C200" s="27">
        <f t="shared" si="27"/>
        <v>5.102412460140021</v>
      </c>
      <c r="D200" s="27">
        <f t="shared" si="24"/>
        <v>8.897587539859979</v>
      </c>
      <c r="E200" s="3">
        <f t="shared" si="25"/>
        <v>0.0010000000000000009</v>
      </c>
      <c r="F200" s="4">
        <f t="shared" si="26"/>
        <v>0.003409457626121437</v>
      </c>
      <c r="G200" s="8">
        <v>8.897587539859979</v>
      </c>
      <c r="H200" s="8">
        <f t="shared" si="22"/>
        <v>0.2933017827640786</v>
      </c>
    </row>
    <row r="201" spans="1:8" ht="15">
      <c r="A201" s="2">
        <v>0.18400000000000002</v>
      </c>
      <c r="B201" s="2">
        <f t="shared" si="23"/>
        <v>0.4159999999999998</v>
      </c>
      <c r="C201" s="27">
        <f t="shared" si="27"/>
        <v>5.0990030025139</v>
      </c>
      <c r="D201" s="27">
        <f t="shared" si="24"/>
        <v>8.9009969974861</v>
      </c>
      <c r="E201" s="3">
        <f t="shared" si="25"/>
        <v>0.0010000000000000009</v>
      </c>
      <c r="F201" s="4">
        <f t="shared" si="26"/>
        <v>0.00339913930812763</v>
      </c>
      <c r="G201" s="8">
        <v>8.9009969974861</v>
      </c>
      <c r="H201" s="8">
        <f t="shared" si="22"/>
        <v>0.2941921202255277</v>
      </c>
    </row>
    <row r="202" spans="1:8" ht="15">
      <c r="A202" s="2">
        <v>0.18500000000000003</v>
      </c>
      <c r="B202" s="2">
        <f t="shared" si="23"/>
        <v>0.4149999999999998</v>
      </c>
      <c r="C202" s="27">
        <f t="shared" si="27"/>
        <v>5.095603863205772</v>
      </c>
      <c r="D202" s="27">
        <f t="shared" si="24"/>
        <v>8.904396136794228</v>
      </c>
      <c r="E202" s="3">
        <f t="shared" si="25"/>
        <v>0.0010000000000000009</v>
      </c>
      <c r="F202" s="4">
        <f t="shared" si="26"/>
        <v>0.003388971406096175</v>
      </c>
      <c r="G202" s="8">
        <v>8.904396136794228</v>
      </c>
      <c r="H202" s="8">
        <f t="shared" si="22"/>
        <v>0.2950747823369573</v>
      </c>
    </row>
    <row r="203" spans="1:8" ht="15">
      <c r="A203" s="2">
        <v>0.18600000000000003</v>
      </c>
      <c r="B203" s="2">
        <f t="shared" si="23"/>
        <v>0.4139999999999998</v>
      </c>
      <c r="C203" s="27">
        <f t="shared" si="27"/>
        <v>5.092214891799676</v>
      </c>
      <c r="D203" s="27">
        <f t="shared" si="24"/>
        <v>8.907785108200324</v>
      </c>
      <c r="E203" s="3">
        <f t="shared" si="25"/>
        <v>0.0009999999999999731</v>
      </c>
      <c r="F203" s="4">
        <f t="shared" si="26"/>
        <v>0.0033789517830804527</v>
      </c>
      <c r="G203" s="8">
        <v>8.907785108200324</v>
      </c>
      <c r="H203" s="8">
        <f t="shared" si="22"/>
        <v>0.29594976909919496</v>
      </c>
    </row>
    <row r="204" spans="1:8" ht="15">
      <c r="A204" s="2">
        <v>0.187</v>
      </c>
      <c r="B204" s="2">
        <f t="shared" si="23"/>
        <v>0.4129999999999998</v>
      </c>
      <c r="C204" s="27">
        <f t="shared" si="27"/>
        <v>5.088835940016596</v>
      </c>
      <c r="D204" s="27">
        <f t="shared" si="24"/>
        <v>8.911164059983404</v>
      </c>
      <c r="E204" s="3">
        <f t="shared" si="25"/>
        <v>0.0010000000000000009</v>
      </c>
      <c r="F204" s="4">
        <f t="shared" si="26"/>
        <v>0.0033690783504471966</v>
      </c>
      <c r="G204" s="8">
        <v>8.911164059983404</v>
      </c>
      <c r="H204" s="8">
        <f t="shared" si="22"/>
        <v>0.29681708051321076</v>
      </c>
    </row>
    <row r="205" spans="1:8" ht="15">
      <c r="A205" s="2">
        <v>0.188</v>
      </c>
      <c r="B205" s="2">
        <f t="shared" si="23"/>
        <v>0.4119999999999998</v>
      </c>
      <c r="C205" s="27">
        <f t="shared" si="27"/>
        <v>5.0854668616661485</v>
      </c>
      <c r="D205" s="27">
        <f t="shared" si="24"/>
        <v>8.914533138333852</v>
      </c>
      <c r="E205" s="3">
        <f t="shared" si="25"/>
        <v>0.0010000000000000009</v>
      </c>
      <c r="F205" s="4">
        <f t="shared" si="26"/>
        <v>0.0033593490666312675</v>
      </c>
      <c r="G205" s="8">
        <v>8.914533138333852</v>
      </c>
      <c r="H205" s="8">
        <f t="shared" si="22"/>
        <v>0.2976767165797373</v>
      </c>
    </row>
    <row r="206" spans="1:8" ht="15">
      <c r="A206" s="2">
        <v>0.189</v>
      </c>
      <c r="B206" s="2">
        <f t="shared" si="23"/>
        <v>0.4109999999999998</v>
      </c>
      <c r="C206" s="27">
        <f t="shared" si="27"/>
        <v>5.082107512599517</v>
      </c>
      <c r="D206" s="27">
        <f t="shared" si="24"/>
        <v>8.917892487400483</v>
      </c>
      <c r="E206" s="3">
        <f t="shared" si="25"/>
        <v>0.0010000000000000009</v>
      </c>
      <c r="F206" s="4">
        <f t="shared" si="26"/>
        <v>0.0033497619359170727</v>
      </c>
      <c r="G206" s="8">
        <v>8.917892487400483</v>
      </c>
      <c r="H206" s="8">
        <f t="shared" si="22"/>
        <v>0.2985286773002358</v>
      </c>
    </row>
    <row r="207" spans="1:8" ht="15">
      <c r="A207" s="2">
        <v>0.19</v>
      </c>
      <c r="B207" s="2">
        <f t="shared" si="23"/>
        <v>0.4099999999999998</v>
      </c>
      <c r="C207" s="27">
        <f t="shared" si="27"/>
        <v>5.0787577506636</v>
      </c>
      <c r="D207" s="27">
        <f t="shared" si="24"/>
        <v>8.9212422493364</v>
      </c>
      <c r="E207" s="3">
        <f t="shared" si="25"/>
        <v>0.0010000000000000009</v>
      </c>
      <c r="F207" s="4">
        <f t="shared" si="26"/>
        <v>0.0033403150072928156</v>
      </c>
      <c r="G207" s="8">
        <v>8.9212422493364</v>
      </c>
      <c r="H207" s="8">
        <f t="shared" si="22"/>
        <v>0.2993729626746966</v>
      </c>
    </row>
    <row r="208" spans="1:8" ht="15">
      <c r="A208" s="2">
        <v>0.191</v>
      </c>
      <c r="B208" s="2">
        <f t="shared" si="23"/>
        <v>0.4089999999999998</v>
      </c>
      <c r="C208" s="27">
        <f t="shared" si="27"/>
        <v>5.075417435656307</v>
      </c>
      <c r="D208" s="27">
        <f t="shared" si="24"/>
        <v>8.924582564343693</v>
      </c>
      <c r="E208" s="3">
        <f t="shared" si="25"/>
        <v>0.0010000000000000009</v>
      </c>
      <c r="F208" s="4">
        <f t="shared" si="26"/>
        <v>0.0033310063732834294</v>
      </c>
      <c r="G208" s="8">
        <v>8.924582564343693</v>
      </c>
      <c r="H208" s="8">
        <f t="shared" si="22"/>
        <v>0.300209572704685</v>
      </c>
    </row>
    <row r="209" spans="1:8" ht="15">
      <c r="A209" s="2">
        <v>0.192</v>
      </c>
      <c r="B209" s="2">
        <f t="shared" si="23"/>
        <v>0.4079999999999998</v>
      </c>
      <c r="C209" s="27">
        <f t="shared" si="27"/>
        <v>5.072086429283024</v>
      </c>
      <c r="D209" s="27">
        <f t="shared" si="24"/>
        <v>8.927913570716976</v>
      </c>
      <c r="E209" s="3">
        <f t="shared" si="25"/>
        <v>0.0010000000000000009</v>
      </c>
      <c r="F209" s="4">
        <f t="shared" si="26"/>
        <v>0.003321834168884763</v>
      </c>
      <c r="G209" s="8">
        <v>8.927913570716976</v>
      </c>
      <c r="H209" s="8">
        <f t="shared" si="22"/>
        <v>0.3010385073905511</v>
      </c>
    </row>
    <row r="210" spans="1:8" ht="15">
      <c r="A210" s="2">
        <v>0.193</v>
      </c>
      <c r="B210" s="2">
        <f t="shared" si="23"/>
        <v>0.4069999999999998</v>
      </c>
      <c r="C210" s="27">
        <f t="shared" si="27"/>
        <v>5.068764595114139</v>
      </c>
      <c r="D210" s="27">
        <f t="shared" si="24"/>
        <v>8.93123540488586</v>
      </c>
      <c r="E210" s="3">
        <f t="shared" si="25"/>
        <v>0.0010000000000000009</v>
      </c>
      <c r="F210" s="4">
        <f t="shared" si="26"/>
        <v>0.003312796570478227</v>
      </c>
      <c r="G210" s="8">
        <v>8.93123540488586</v>
      </c>
      <c r="H210" s="8">
        <f aca="true" t="shared" si="28" ref="H210:H273">+E210/F210</f>
        <v>0.3018597667334712</v>
      </c>
    </row>
    <row r="211" spans="1:8" ht="15">
      <c r="A211" s="2">
        <v>0.194</v>
      </c>
      <c r="B211" s="2">
        <f aca="true" t="shared" si="29" ref="B211:B274">+B210-0.001</f>
        <v>0.4059999999999998</v>
      </c>
      <c r="C211" s="27">
        <f t="shared" si="27"/>
        <v>5.065451798543661</v>
      </c>
      <c r="D211" s="27">
        <f t="shared" si="24"/>
        <v>8.934548201456339</v>
      </c>
      <c r="E211" s="3">
        <f t="shared" si="25"/>
        <v>0.0010000000000000009</v>
      </c>
      <c r="F211" s="4">
        <f t="shared" si="26"/>
        <v>0.0033038917948164936</v>
      </c>
      <c r="G211" s="8">
        <v>8.934548201456339</v>
      </c>
      <c r="H211" s="8">
        <f t="shared" si="28"/>
        <v>0.3026733507340979</v>
      </c>
    </row>
    <row r="212" spans="1:8" ht="15">
      <c r="A212" s="2">
        <v>0.195</v>
      </c>
      <c r="B212" s="2">
        <f t="shared" si="29"/>
        <v>0.4049999999999998</v>
      </c>
      <c r="C212" s="27">
        <f t="shared" si="27"/>
        <v>5.062147906748844</v>
      </c>
      <c r="D212" s="27">
        <f t="shared" si="24"/>
        <v>8.937852093251156</v>
      </c>
      <c r="E212" s="3">
        <f t="shared" si="25"/>
        <v>0.0010000000000000009</v>
      </c>
      <c r="F212" s="4">
        <f t="shared" si="26"/>
        <v>0.0032951180980234085</v>
      </c>
      <c r="G212" s="8">
        <v>8.937852093251156</v>
      </c>
      <c r="H212" s="8">
        <f t="shared" si="28"/>
        <v>0.30347925939281367</v>
      </c>
    </row>
    <row r="213" spans="1:8" ht="15">
      <c r="A213" s="2">
        <v>0.196</v>
      </c>
      <c r="B213" s="2">
        <f t="shared" si="29"/>
        <v>0.4039999999999998</v>
      </c>
      <c r="C213" s="27">
        <f t="shared" si="27"/>
        <v>5.058852788650821</v>
      </c>
      <c r="D213" s="27">
        <f t="shared" si="24"/>
        <v>8.941147211349179</v>
      </c>
      <c r="E213" s="3">
        <f t="shared" si="25"/>
        <v>0.0010000000000000009</v>
      </c>
      <c r="F213" s="4">
        <f t="shared" si="26"/>
        <v>0.0032864737746116646</v>
      </c>
      <c r="G213" s="8">
        <v>8.941147211349179</v>
      </c>
      <c r="H213" s="8">
        <f t="shared" si="28"/>
        <v>0.3042774927112153</v>
      </c>
    </row>
    <row r="214" spans="1:8" ht="15">
      <c r="A214" s="2">
        <v>0.197</v>
      </c>
      <c r="B214" s="2">
        <f t="shared" si="29"/>
        <v>0.4029999999999998</v>
      </c>
      <c r="C214" s="27">
        <f t="shared" si="27"/>
        <v>5.055566314876209</v>
      </c>
      <c r="D214" s="27">
        <f t="shared" si="24"/>
        <v>8.94443368512379</v>
      </c>
      <c r="E214" s="3">
        <f t="shared" si="25"/>
        <v>0.0010000000000000009</v>
      </c>
      <c r="F214" s="4">
        <f t="shared" si="26"/>
        <v>0.0032779571565768606</v>
      </c>
      <c r="G214" s="8">
        <v>8.94443368512379</v>
      </c>
      <c r="H214" s="8">
        <f t="shared" si="28"/>
        <v>0.3050680506893175</v>
      </c>
    </row>
    <row r="215" spans="1:8" ht="15">
      <c r="A215" s="2">
        <v>0.198</v>
      </c>
      <c r="B215" s="2">
        <f t="shared" si="29"/>
        <v>0.4019999999999998</v>
      </c>
      <c r="C215" s="27">
        <f t="shared" si="27"/>
        <v>5.0522883577196325</v>
      </c>
      <c r="D215" s="27">
        <f t="shared" si="24"/>
        <v>8.947711642280368</v>
      </c>
      <c r="E215" s="3">
        <f t="shared" si="25"/>
        <v>0.0010000000000000009</v>
      </c>
      <c r="F215" s="4">
        <f t="shared" si="26"/>
        <v>0.0032695666124631373</v>
      </c>
      <c r="G215" s="8">
        <v>8.947711642280368</v>
      </c>
      <c r="H215" s="8">
        <f t="shared" si="28"/>
        <v>0.30585093332802543</v>
      </c>
    </row>
    <row r="216" spans="1:8" ht="15">
      <c r="A216" s="2">
        <v>0.199</v>
      </c>
      <c r="B216" s="2">
        <f t="shared" si="29"/>
        <v>0.4009999999999998</v>
      </c>
      <c r="C216" s="27">
        <f t="shared" si="27"/>
        <v>5.049018791107169</v>
      </c>
      <c r="D216" s="27">
        <f aca="true" t="shared" si="30" ref="D216:D279">14-((-LOG10(0.000018)+LOG10(B216/A216)))</f>
        <v>8.95098120889283</v>
      </c>
      <c r="E216" s="3">
        <f aca="true" t="shared" si="31" ref="E216:E279">+(A217-A216)</f>
        <v>0.0010000000000000009</v>
      </c>
      <c r="F216" s="4">
        <f aca="true" t="shared" si="32" ref="F216:F279">+(D217-D216)</f>
        <v>0.003261300546494539</v>
      </c>
      <c r="G216" s="8">
        <v>8.95098120889283</v>
      </c>
      <c r="H216" s="8">
        <f t="shared" si="28"/>
        <v>0.30662614062812055</v>
      </c>
    </row>
    <row r="217" spans="1:8" ht="15">
      <c r="A217" s="2">
        <v>0.2</v>
      </c>
      <c r="B217" s="2">
        <f t="shared" si="29"/>
        <v>0.3999999999999998</v>
      </c>
      <c r="C217" s="27">
        <f t="shared" si="27"/>
        <v>5.045757490560675</v>
      </c>
      <c r="D217" s="27">
        <f t="shared" si="30"/>
        <v>8.954242509439325</v>
      </c>
      <c r="E217" s="3">
        <f t="shared" si="31"/>
        <v>0.0010000000000000009</v>
      </c>
      <c r="F217" s="4">
        <f t="shared" si="32"/>
        <v>0.0032531573977223616</v>
      </c>
      <c r="G217" s="8">
        <v>8.954242509439325</v>
      </c>
      <c r="H217" s="8">
        <f t="shared" si="28"/>
        <v>0.30739367259024497</v>
      </c>
    </row>
    <row r="218" spans="1:8" ht="15">
      <c r="A218" s="2">
        <v>0.201</v>
      </c>
      <c r="B218" s="2">
        <f t="shared" si="29"/>
        <v>0.3989999999999998</v>
      </c>
      <c r="C218" s="27">
        <f t="shared" si="27"/>
        <v>5.042504333162952</v>
      </c>
      <c r="D218" s="27">
        <f t="shared" si="30"/>
        <v>8.957495666837048</v>
      </c>
      <c r="E218" s="3">
        <f t="shared" si="31"/>
        <v>0.0010000000000000009</v>
      </c>
      <c r="F218" s="4">
        <f t="shared" si="32"/>
        <v>0.003245135639193819</v>
      </c>
      <c r="G218" s="8">
        <v>8.957495666837048</v>
      </c>
      <c r="H218" s="8">
        <f t="shared" si="28"/>
        <v>0.30815352921532374</v>
      </c>
    </row>
    <row r="219" spans="1:8" ht="15">
      <c r="A219" s="2">
        <v>0.202</v>
      </c>
      <c r="B219" s="2">
        <f t="shared" si="29"/>
        <v>0.3979999999999998</v>
      </c>
      <c r="C219" s="27">
        <f t="shared" si="27"/>
        <v>5.039259197523759</v>
      </c>
      <c r="D219" s="27">
        <f t="shared" si="30"/>
        <v>8.960740802476241</v>
      </c>
      <c r="E219" s="3">
        <f t="shared" si="31"/>
        <v>0.0010000000000000009</v>
      </c>
      <c r="F219" s="4">
        <f t="shared" si="32"/>
        <v>0.0032372337771633397</v>
      </c>
      <c r="G219" s="8">
        <v>8.960740802476241</v>
      </c>
      <c r="H219" s="8">
        <f t="shared" si="28"/>
        <v>0.30890571050332405</v>
      </c>
    </row>
    <row r="220" spans="1:8" ht="15">
      <c r="A220" s="2">
        <v>0.203</v>
      </c>
      <c r="B220" s="2">
        <f t="shared" si="29"/>
        <v>0.3969999999999998</v>
      </c>
      <c r="C220" s="27">
        <f t="shared" si="27"/>
        <v>5.036021963746595</v>
      </c>
      <c r="D220" s="27">
        <f t="shared" si="30"/>
        <v>8.963978036253405</v>
      </c>
      <c r="E220" s="3">
        <f t="shared" si="31"/>
        <v>0.0010000000000000009</v>
      </c>
      <c r="F220" s="4">
        <f t="shared" si="32"/>
        <v>0.003229450350289653</v>
      </c>
      <c r="G220" s="8">
        <v>8.963978036253405</v>
      </c>
      <c r="H220" s="8">
        <f t="shared" si="28"/>
        <v>0.3096502164556609</v>
      </c>
    </row>
    <row r="221" spans="1:8" ht="15">
      <c r="A221" s="2">
        <v>0.20400000000000001</v>
      </c>
      <c r="B221" s="2">
        <f t="shared" si="29"/>
        <v>0.3959999999999998</v>
      </c>
      <c r="C221" s="27">
        <f t="shared" si="27"/>
        <v>5.032792513396306</v>
      </c>
      <c r="D221" s="27">
        <f t="shared" si="30"/>
        <v>8.967207486603694</v>
      </c>
      <c r="E221" s="3">
        <f t="shared" si="31"/>
        <v>0.0010000000000000009</v>
      </c>
      <c r="F221" s="4">
        <f t="shared" si="32"/>
        <v>0.0032217839289074846</v>
      </c>
      <c r="G221" s="8">
        <v>8.967207486603694</v>
      </c>
      <c r="H221" s="8">
        <f t="shared" si="28"/>
        <v>0.31038704707273884</v>
      </c>
    </row>
    <row r="222" spans="1:8" ht="15">
      <c r="A222" s="2">
        <v>0.20500000000000002</v>
      </c>
      <c r="B222" s="2">
        <f t="shared" si="29"/>
        <v>0.3949999999999998</v>
      </c>
      <c r="C222" s="27">
        <f aca="true" t="shared" si="33" ref="C222:C285">14-D222</f>
        <v>5.029570729467398</v>
      </c>
      <c r="D222" s="27">
        <f t="shared" si="30"/>
        <v>8.970429270532602</v>
      </c>
      <c r="E222" s="3">
        <f t="shared" si="31"/>
        <v>0.0010000000000000009</v>
      </c>
      <c r="F222" s="4">
        <f t="shared" si="32"/>
        <v>0.0032142331142850367</v>
      </c>
      <c r="G222" s="8">
        <v>8.970429270532602</v>
      </c>
      <c r="H222" s="8">
        <f t="shared" si="28"/>
        <v>0.31111620235498616</v>
      </c>
    </row>
    <row r="223" spans="1:8" ht="15">
      <c r="A223" s="2">
        <v>0.20600000000000002</v>
      </c>
      <c r="B223" s="2">
        <f t="shared" si="29"/>
        <v>0.3939999999999998</v>
      </c>
      <c r="C223" s="27">
        <f t="shared" si="33"/>
        <v>5.026356496353113</v>
      </c>
      <c r="D223" s="27">
        <f t="shared" si="30"/>
        <v>8.973643503646887</v>
      </c>
      <c r="E223" s="3">
        <f t="shared" si="31"/>
        <v>0.0010000000000000009</v>
      </c>
      <c r="F223" s="4">
        <f t="shared" si="32"/>
        <v>0.003206796537909895</v>
      </c>
      <c r="G223" s="8">
        <v>8.973643503646887</v>
      </c>
      <c r="H223" s="8">
        <f t="shared" si="28"/>
        <v>0.311837682303279</v>
      </c>
    </row>
    <row r="224" spans="1:8" ht="15">
      <c r="A224" s="2">
        <v>0.20700000000000002</v>
      </c>
      <c r="B224" s="2">
        <f t="shared" si="29"/>
        <v>0.3929999999999998</v>
      </c>
      <c r="C224" s="27">
        <f t="shared" si="33"/>
        <v>5.023149699815203</v>
      </c>
      <c r="D224" s="27">
        <f t="shared" si="30"/>
        <v>8.976850300184797</v>
      </c>
      <c r="E224" s="3">
        <f t="shared" si="31"/>
        <v>0.0010000000000000009</v>
      </c>
      <c r="F224" s="4">
        <f t="shared" si="32"/>
        <v>0.003199472860814012</v>
      </c>
      <c r="G224" s="8">
        <v>8.976850300184797</v>
      </c>
      <c r="H224" s="8">
        <f t="shared" si="28"/>
        <v>0.3125514869176231</v>
      </c>
    </row>
    <row r="225" spans="1:8" ht="15">
      <c r="A225" s="2">
        <v>0.20800000000000002</v>
      </c>
      <c r="B225" s="2">
        <f t="shared" si="29"/>
        <v>0.3919999999999998</v>
      </c>
      <c r="C225" s="27">
        <f t="shared" si="33"/>
        <v>5.019950226954389</v>
      </c>
      <c r="D225" s="27">
        <f t="shared" si="30"/>
        <v>8.98004977304561</v>
      </c>
      <c r="E225" s="3">
        <f t="shared" si="31"/>
        <v>0.0010000000000000009</v>
      </c>
      <c r="F225" s="4">
        <f t="shared" si="32"/>
        <v>0.0031922607728827046</v>
      </c>
      <c r="G225" s="8">
        <v>8.98004977304561</v>
      </c>
      <c r="H225" s="8">
        <f t="shared" si="28"/>
        <v>0.313257616199372</v>
      </c>
    </row>
    <row r="226" spans="1:8" ht="15">
      <c r="A226" s="2">
        <v>0.20900000000000002</v>
      </c>
      <c r="B226" s="2">
        <f t="shared" si="29"/>
        <v>0.3909999999999998</v>
      </c>
      <c r="C226" s="27">
        <f t="shared" si="33"/>
        <v>5.0167579661815065</v>
      </c>
      <c r="D226" s="27">
        <f t="shared" si="30"/>
        <v>8.983242033818494</v>
      </c>
      <c r="E226" s="3">
        <f t="shared" si="31"/>
        <v>0.0010000000000000009</v>
      </c>
      <c r="F226" s="4">
        <f t="shared" si="32"/>
        <v>0.003185158992232928</v>
      </c>
      <c r="G226" s="8">
        <v>8.983242033818494</v>
      </c>
      <c r="H226" s="8">
        <f t="shared" si="28"/>
        <v>0.31395607014862376</v>
      </c>
    </row>
    <row r="227" spans="1:8" ht="15">
      <c r="A227" s="2">
        <v>0.21000000000000002</v>
      </c>
      <c r="B227" s="2">
        <f t="shared" si="29"/>
        <v>0.3899999999999998</v>
      </c>
      <c r="C227" s="27">
        <f t="shared" si="33"/>
        <v>5.013572807189274</v>
      </c>
      <c r="D227" s="27">
        <f t="shared" si="30"/>
        <v>8.986427192810726</v>
      </c>
      <c r="E227" s="3">
        <f t="shared" si="31"/>
        <v>0.0010000000000000009</v>
      </c>
      <c r="F227" s="4">
        <f t="shared" si="32"/>
        <v>0.003178166264564908</v>
      </c>
      <c r="G227" s="8">
        <v>8.986427192810726</v>
      </c>
      <c r="H227" s="8">
        <f t="shared" si="28"/>
        <v>0.3146468487660765</v>
      </c>
    </row>
    <row r="228" spans="1:8" ht="15">
      <c r="A228" s="2">
        <v>0.21100000000000002</v>
      </c>
      <c r="B228" s="2">
        <f t="shared" si="29"/>
        <v>0.3889999999999998</v>
      </c>
      <c r="C228" s="27">
        <f t="shared" si="33"/>
        <v>5.010394640924709</v>
      </c>
      <c r="D228" s="27">
        <f t="shared" si="30"/>
        <v>8.989605359075291</v>
      </c>
      <c r="E228" s="3">
        <f t="shared" si="31"/>
        <v>0.0010000000000000009</v>
      </c>
      <c r="F228" s="4">
        <f t="shared" si="32"/>
        <v>0.0031712813625599523</v>
      </c>
      <c r="G228" s="8">
        <v>8.989605359075291</v>
      </c>
      <c r="H228" s="8">
        <f t="shared" si="28"/>
        <v>0.31532995205217973</v>
      </c>
    </row>
    <row r="229" spans="1:8" ht="15">
      <c r="A229" s="2">
        <v>0.21200000000000002</v>
      </c>
      <c r="B229" s="2">
        <f t="shared" si="29"/>
        <v>0.3879999999999998</v>
      </c>
      <c r="C229" s="27">
        <f t="shared" si="33"/>
        <v>5.007223359562149</v>
      </c>
      <c r="D229" s="27">
        <f t="shared" si="30"/>
        <v>8.992776640437851</v>
      </c>
      <c r="E229" s="3">
        <f t="shared" si="31"/>
        <v>0.0010000000000000009</v>
      </c>
      <c r="F229" s="4">
        <f t="shared" si="32"/>
        <v>0.0031645030852818223</v>
      </c>
      <c r="G229" s="8">
        <v>8.992776640437851</v>
      </c>
      <c r="H229" s="8">
        <f t="shared" si="28"/>
        <v>0.3160053800076935</v>
      </c>
    </row>
    <row r="230" spans="1:8" ht="15">
      <c r="A230" s="2">
        <v>0.21300000000000002</v>
      </c>
      <c r="B230" s="2">
        <f t="shared" si="29"/>
        <v>0.3869999999999998</v>
      </c>
      <c r="C230" s="27">
        <f t="shared" si="33"/>
        <v>5.004058856476867</v>
      </c>
      <c r="D230" s="27">
        <f t="shared" si="30"/>
        <v>8.995941143523133</v>
      </c>
      <c r="E230" s="3">
        <f t="shared" si="31"/>
        <v>0.0010000000000000009</v>
      </c>
      <c r="F230" s="4">
        <f t="shared" si="32"/>
        <v>0.0031578302576100725</v>
      </c>
      <c r="G230" s="8">
        <v>8.995941143523133</v>
      </c>
      <c r="H230" s="8">
        <f t="shared" si="28"/>
        <v>0.31667313263279284</v>
      </c>
    </row>
    <row r="231" spans="1:8" ht="15">
      <c r="A231" s="2">
        <v>0.21400000000000002</v>
      </c>
      <c r="B231" s="2">
        <f t="shared" si="29"/>
        <v>0.3859999999999998</v>
      </c>
      <c r="C231" s="27">
        <f t="shared" si="33"/>
        <v>5.000901026219257</v>
      </c>
      <c r="D231" s="27">
        <f t="shared" si="30"/>
        <v>8.999098973780743</v>
      </c>
      <c r="E231" s="3">
        <f t="shared" si="31"/>
        <v>0.0010000000000000009</v>
      </c>
      <c r="F231" s="4">
        <f t="shared" si="32"/>
        <v>0.0031512617296680645</v>
      </c>
      <c r="G231" s="8">
        <v>8.999098973780743</v>
      </c>
      <c r="H231" s="8">
        <f t="shared" si="28"/>
        <v>0.3173332099283721</v>
      </c>
    </row>
    <row r="232" spans="1:8" ht="18.75">
      <c r="A232" s="23">
        <v>0.21500000000000002</v>
      </c>
      <c r="B232" s="23">
        <f t="shared" si="29"/>
        <v>0.3849999999999998</v>
      </c>
      <c r="C232" s="28">
        <f t="shared" si="33"/>
        <v>4.997749764489589</v>
      </c>
      <c r="D232" s="28">
        <f t="shared" si="30"/>
        <v>9.002250235510411</v>
      </c>
      <c r="E232" s="21">
        <f t="shared" si="31"/>
        <v>0.0010000000000000009</v>
      </c>
      <c r="F232" s="22">
        <f t="shared" si="32"/>
        <v>0.003144796376295389</v>
      </c>
      <c r="G232" s="11">
        <v>9.002250235510411</v>
      </c>
      <c r="H232" s="11">
        <f t="shared" si="28"/>
        <v>0.3179856118945335</v>
      </c>
    </row>
    <row r="233" spans="1:8" ht="15">
      <c r="A233" s="2">
        <v>0.21600000000000003</v>
      </c>
      <c r="B233" s="2">
        <f t="shared" si="29"/>
        <v>0.3839999999999998</v>
      </c>
      <c r="C233" s="27">
        <f t="shared" si="33"/>
        <v>4.994604968113293</v>
      </c>
      <c r="D233" s="27">
        <f t="shared" si="30"/>
        <v>9.005395031886707</v>
      </c>
      <c r="E233" s="3">
        <f t="shared" si="31"/>
        <v>0.0010000000000000009</v>
      </c>
      <c r="F233" s="4">
        <f t="shared" si="32"/>
        <v>0.003138433096506077</v>
      </c>
      <c r="G233" s="8">
        <v>9.005395031886707</v>
      </c>
      <c r="H233" s="8">
        <f t="shared" si="28"/>
        <v>0.3186303385320754</v>
      </c>
    </row>
    <row r="234" spans="1:8" ht="15">
      <c r="A234" s="2">
        <v>0.21700000000000003</v>
      </c>
      <c r="B234" s="2">
        <f t="shared" si="29"/>
        <v>0.3829999999999998</v>
      </c>
      <c r="C234" s="27">
        <f t="shared" si="33"/>
        <v>4.991466535016787</v>
      </c>
      <c r="D234" s="27">
        <f t="shared" si="30"/>
        <v>9.008533464983213</v>
      </c>
      <c r="E234" s="3">
        <f t="shared" si="31"/>
        <v>0.0010000000000000009</v>
      </c>
      <c r="F234" s="4">
        <f t="shared" si="32"/>
        <v>0.0031321708129894432</v>
      </c>
      <c r="G234" s="8">
        <v>9.008533464983213</v>
      </c>
      <c r="H234" s="8">
        <f t="shared" si="28"/>
        <v>0.319267389841223</v>
      </c>
    </row>
    <row r="235" spans="1:8" ht="15">
      <c r="A235" s="2">
        <v>0.21800000000000003</v>
      </c>
      <c r="B235" s="2">
        <f t="shared" si="29"/>
        <v>0.3819999999999998</v>
      </c>
      <c r="C235" s="27">
        <f t="shared" si="33"/>
        <v>4.988334364203798</v>
      </c>
      <c r="D235" s="27">
        <f t="shared" si="30"/>
        <v>9.011665635796202</v>
      </c>
      <c r="E235" s="3">
        <f t="shared" si="31"/>
        <v>0.0010000000000000009</v>
      </c>
      <c r="F235" s="4">
        <f t="shared" si="32"/>
        <v>0.003126008471603825</v>
      </c>
      <c r="G235" s="8">
        <v>9.011665635796202</v>
      </c>
      <c r="H235" s="8">
        <f t="shared" si="28"/>
        <v>0.31989676582256427</v>
      </c>
    </row>
    <row r="236" spans="1:8" ht="15">
      <c r="A236" s="2">
        <v>0.21900000000000003</v>
      </c>
      <c r="B236" s="2">
        <f t="shared" si="29"/>
        <v>0.3809999999999998</v>
      </c>
      <c r="C236" s="27">
        <f t="shared" si="33"/>
        <v>4.985208355732194</v>
      </c>
      <c r="D236" s="27">
        <f t="shared" si="30"/>
        <v>9.014791644267806</v>
      </c>
      <c r="E236" s="3">
        <f t="shared" si="31"/>
        <v>0.0009999999999999731</v>
      </c>
      <c r="F236" s="4">
        <f t="shared" si="32"/>
        <v>0.0031199450408969653</v>
      </c>
      <c r="G236" s="8">
        <v>9.014791644267806</v>
      </c>
      <c r="H236" s="8">
        <f t="shared" si="28"/>
        <v>0.3205184664767297</v>
      </c>
    </row>
    <row r="237" spans="1:8" ht="15">
      <c r="A237" s="2">
        <v>0.22</v>
      </c>
      <c r="B237" s="2">
        <f t="shared" si="29"/>
        <v>0.3799999999999998</v>
      </c>
      <c r="C237" s="27">
        <f t="shared" si="33"/>
        <v>4.982088410691297</v>
      </c>
      <c r="D237" s="27">
        <f t="shared" si="30"/>
        <v>9.017911589308703</v>
      </c>
      <c r="E237" s="3">
        <f t="shared" si="31"/>
        <v>0.0010000000000000009</v>
      </c>
      <c r="F237" s="4">
        <f t="shared" si="32"/>
        <v>0.003113979511642384</v>
      </c>
      <c r="G237" s="8">
        <v>9.017911589308703</v>
      </c>
      <c r="H237" s="8">
        <f t="shared" si="28"/>
        <v>0.3211324918038969</v>
      </c>
    </row>
    <row r="238" spans="1:8" ht="15">
      <c r="A238" s="2">
        <v>0.221</v>
      </c>
      <c r="B238" s="2">
        <f t="shared" si="29"/>
        <v>0.3789999999999998</v>
      </c>
      <c r="C238" s="27">
        <f t="shared" si="33"/>
        <v>4.978974431179655</v>
      </c>
      <c r="D238" s="27">
        <f t="shared" si="30"/>
        <v>9.021025568820345</v>
      </c>
      <c r="E238" s="3">
        <f t="shared" si="31"/>
        <v>0.0010000000000000009</v>
      </c>
      <c r="F238" s="4">
        <f t="shared" si="32"/>
        <v>0.0031081108963739723</v>
      </c>
      <c r="G238" s="8">
        <v>9.021025568820345</v>
      </c>
      <c r="H238" s="8">
        <f t="shared" si="28"/>
        <v>0.3217388418047229</v>
      </c>
    </row>
    <row r="239" spans="1:8" ht="15">
      <c r="A239" s="2">
        <v>0.222</v>
      </c>
      <c r="B239" s="2">
        <f t="shared" si="29"/>
        <v>0.3779999999999998</v>
      </c>
      <c r="C239" s="27">
        <f t="shared" si="33"/>
        <v>4.975866320283281</v>
      </c>
      <c r="D239" s="27">
        <f t="shared" si="30"/>
        <v>9.02413367971672</v>
      </c>
      <c r="E239" s="3">
        <f t="shared" si="31"/>
        <v>0.0010000000000000009</v>
      </c>
      <c r="F239" s="4">
        <f t="shared" si="32"/>
        <v>0.003102338228956114</v>
      </c>
      <c r="G239" s="8">
        <v>9.02413367971672</v>
      </c>
      <c r="H239" s="8">
        <f t="shared" si="28"/>
        <v>0.3223375164791379</v>
      </c>
    </row>
    <row r="240" spans="1:8" ht="15">
      <c r="A240" s="2">
        <v>0.223</v>
      </c>
      <c r="B240" s="2">
        <f t="shared" si="29"/>
        <v>0.3769999999999998</v>
      </c>
      <c r="C240" s="27">
        <f t="shared" si="33"/>
        <v>4.972763982054325</v>
      </c>
      <c r="D240" s="27">
        <f t="shared" si="30"/>
        <v>9.027236017945675</v>
      </c>
      <c r="E240" s="3">
        <f t="shared" si="31"/>
        <v>0.0010000000000000009</v>
      </c>
      <c r="F240" s="4">
        <f t="shared" si="32"/>
        <v>0.003096660564132492</v>
      </c>
      <c r="G240" s="8">
        <v>9.027236017945675</v>
      </c>
      <c r="H240" s="8">
        <f t="shared" si="28"/>
        <v>0.32292851582851606</v>
      </c>
    </row>
    <row r="241" spans="1:8" ht="15">
      <c r="A241" s="2">
        <v>0.224</v>
      </c>
      <c r="B241" s="2">
        <f t="shared" si="29"/>
        <v>0.3759999999999998</v>
      </c>
      <c r="C241" s="27">
        <f t="shared" si="33"/>
        <v>4.969667321490192</v>
      </c>
      <c r="D241" s="27">
        <f t="shared" si="30"/>
        <v>9.030332678509808</v>
      </c>
      <c r="E241" s="3">
        <f t="shared" si="31"/>
        <v>0.0010000000000000009</v>
      </c>
      <c r="F241" s="4">
        <f t="shared" si="32"/>
        <v>0.003091076977142393</v>
      </c>
      <c r="G241" s="8">
        <v>9.030332678509808</v>
      </c>
      <c r="H241" s="8">
        <f t="shared" si="28"/>
        <v>0.323511839852164</v>
      </c>
    </row>
    <row r="242" spans="1:8" ht="15">
      <c r="A242" s="2">
        <v>0.225</v>
      </c>
      <c r="B242" s="2">
        <f t="shared" si="29"/>
        <v>0.3749999999999998</v>
      </c>
      <c r="C242" s="27">
        <f t="shared" si="33"/>
        <v>4.96657624451305</v>
      </c>
      <c r="D242" s="27">
        <f t="shared" si="30"/>
        <v>9.03342375548695</v>
      </c>
      <c r="E242" s="3">
        <f t="shared" si="31"/>
        <v>0.0010000000000000009</v>
      </c>
      <c r="F242" s="4">
        <f t="shared" si="32"/>
        <v>0.003085586563276621</v>
      </c>
      <c r="G242" s="8">
        <v>9.03342375548695</v>
      </c>
      <c r="H242" s="8">
        <f t="shared" si="28"/>
        <v>0.3240874885513142</v>
      </c>
    </row>
    <row r="243" spans="1:8" ht="15">
      <c r="A243" s="2">
        <v>0.226</v>
      </c>
      <c r="B243" s="2">
        <f t="shared" si="29"/>
        <v>0.3739999999999998</v>
      </c>
      <c r="C243" s="27">
        <f t="shared" si="33"/>
        <v>4.963490657949773</v>
      </c>
      <c r="D243" s="27">
        <f t="shared" si="30"/>
        <v>9.036509342050227</v>
      </c>
      <c r="E243" s="3">
        <f t="shared" si="31"/>
        <v>0.0010000000000000009</v>
      </c>
      <c r="F243" s="4">
        <f t="shared" si="32"/>
        <v>0.003080188437515119</v>
      </c>
      <c r="G243" s="8">
        <v>9.036509342050227</v>
      </c>
      <c r="H243" s="8">
        <f t="shared" si="28"/>
        <v>0.3246554619258071</v>
      </c>
    </row>
    <row r="244" spans="1:8" ht="15">
      <c r="A244" s="2">
        <v>0.227</v>
      </c>
      <c r="B244" s="2">
        <f t="shared" si="29"/>
        <v>0.3729999999999998</v>
      </c>
      <c r="C244" s="27">
        <f t="shared" si="33"/>
        <v>4.960410469512258</v>
      </c>
      <c r="D244" s="27">
        <f t="shared" si="30"/>
        <v>9.039589530487742</v>
      </c>
      <c r="E244" s="3">
        <f t="shared" si="31"/>
        <v>0.0010000000000000009</v>
      </c>
      <c r="F244" s="4">
        <f t="shared" si="32"/>
        <v>0.003074881734121959</v>
      </c>
      <c r="G244" s="8">
        <v>9.039589530487742</v>
      </c>
      <c r="H244" s="8">
        <f t="shared" si="28"/>
        <v>0.32521575997639257</v>
      </c>
    </row>
    <row r="245" spans="1:8" ht="15">
      <c r="A245" s="2">
        <v>0.228</v>
      </c>
      <c r="B245" s="2">
        <f t="shared" si="29"/>
        <v>0.3719999999999998</v>
      </c>
      <c r="C245" s="27">
        <f t="shared" si="33"/>
        <v>4.957335587778136</v>
      </c>
      <c r="D245" s="27">
        <f t="shared" si="30"/>
        <v>9.042664412221864</v>
      </c>
      <c r="E245" s="3">
        <f t="shared" si="31"/>
        <v>0.0010000000000000009</v>
      </c>
      <c r="F245" s="4">
        <f t="shared" si="32"/>
        <v>0.003069665606284744</v>
      </c>
      <c r="G245" s="8">
        <v>9.042664412221864</v>
      </c>
      <c r="H245" s="8">
        <f t="shared" si="28"/>
        <v>0.32576838270351993</v>
      </c>
    </row>
    <row r="246" spans="1:8" ht="15">
      <c r="A246" s="2">
        <v>0.229</v>
      </c>
      <c r="B246" s="2">
        <f t="shared" si="29"/>
        <v>0.3709999999999998</v>
      </c>
      <c r="C246" s="27">
        <f t="shared" si="33"/>
        <v>4.954265922171851</v>
      </c>
      <c r="D246" s="27">
        <f t="shared" si="30"/>
        <v>9.045734077828149</v>
      </c>
      <c r="E246" s="3">
        <f t="shared" si="31"/>
        <v>0.0010000000000000009</v>
      </c>
      <c r="F246" s="4">
        <f t="shared" si="32"/>
        <v>0.00306453922575578</v>
      </c>
      <c r="G246" s="8">
        <v>9.045734077828149</v>
      </c>
      <c r="H246" s="8">
        <f t="shared" si="28"/>
        <v>0.32631333010703417</v>
      </c>
    </row>
    <row r="247" spans="1:8" ht="15">
      <c r="A247" s="2">
        <v>0.23</v>
      </c>
      <c r="B247" s="2">
        <f t="shared" si="29"/>
        <v>0.3699999999999998</v>
      </c>
      <c r="C247" s="27">
        <f t="shared" si="33"/>
        <v>4.9512013829460955</v>
      </c>
      <c r="D247" s="27">
        <f t="shared" si="30"/>
        <v>9.048798617053905</v>
      </c>
      <c r="E247" s="3">
        <f t="shared" si="31"/>
        <v>0.0010000000000000009</v>
      </c>
      <c r="F247" s="4">
        <f t="shared" si="32"/>
        <v>0.0030595017824861515</v>
      </c>
      <c r="G247" s="8">
        <v>9.048798617053905</v>
      </c>
      <c r="H247" s="8">
        <f t="shared" si="28"/>
        <v>0.32685060218771983</v>
      </c>
    </row>
    <row r="248" spans="1:8" ht="15">
      <c r="A248" s="2">
        <v>0.231</v>
      </c>
      <c r="B248" s="2">
        <f t="shared" si="29"/>
        <v>0.3689999999999998</v>
      </c>
      <c r="C248" s="27">
        <f t="shared" si="33"/>
        <v>4.948141881163609</v>
      </c>
      <c r="D248" s="27">
        <f t="shared" si="30"/>
        <v>9.05185811883639</v>
      </c>
      <c r="E248" s="3">
        <f t="shared" si="31"/>
        <v>0.0010000000000000009</v>
      </c>
      <c r="F248" s="4">
        <f t="shared" si="32"/>
        <v>0.003054552484298867</v>
      </c>
      <c r="G248" s="8">
        <v>9.05185811883639</v>
      </c>
      <c r="H248" s="8">
        <f t="shared" si="28"/>
        <v>0.32738019894575093</v>
      </c>
    </row>
    <row r="249" spans="1:8" ht="15">
      <c r="A249" s="2">
        <v>0.232</v>
      </c>
      <c r="B249" s="2">
        <f t="shared" si="29"/>
        <v>0.36799999999999977</v>
      </c>
      <c r="C249" s="27">
        <f t="shared" si="33"/>
        <v>4.9450873286793104</v>
      </c>
      <c r="D249" s="27">
        <f t="shared" si="30"/>
        <v>9.05491267132069</v>
      </c>
      <c r="E249" s="3">
        <f t="shared" si="31"/>
        <v>0.0010000000000000009</v>
      </c>
      <c r="F249" s="4">
        <f t="shared" si="32"/>
        <v>0.0030496905565478016</v>
      </c>
      <c r="G249" s="8">
        <v>9.05491267132069</v>
      </c>
      <c r="H249" s="8">
        <f t="shared" si="28"/>
        <v>0.32790212038167704</v>
      </c>
    </row>
    <row r="250" spans="1:8" ht="15">
      <c r="A250" s="2">
        <v>0.233</v>
      </c>
      <c r="B250" s="2">
        <f t="shared" si="29"/>
        <v>0.36699999999999977</v>
      </c>
      <c r="C250" s="27">
        <f t="shared" si="33"/>
        <v>4.942037638122763</v>
      </c>
      <c r="D250" s="27">
        <f t="shared" si="30"/>
        <v>9.057962361877237</v>
      </c>
      <c r="E250" s="3">
        <f t="shared" si="31"/>
        <v>0.0010000000000000009</v>
      </c>
      <c r="F250" s="4">
        <f t="shared" si="32"/>
        <v>0.0030449152418015046</v>
      </c>
      <c r="G250" s="8">
        <v>9.057962361877237</v>
      </c>
      <c r="H250" s="8">
        <f t="shared" si="28"/>
        <v>0.32841636649575745</v>
      </c>
    </row>
    <row r="251" spans="1:8" ht="15">
      <c r="A251" s="2">
        <v>0.234</v>
      </c>
      <c r="B251" s="2">
        <f t="shared" si="29"/>
        <v>0.36599999999999977</v>
      </c>
      <c r="C251" s="27">
        <f t="shared" si="33"/>
        <v>4.938992722880961</v>
      </c>
      <c r="D251" s="27">
        <f t="shared" si="30"/>
        <v>9.061007277119039</v>
      </c>
      <c r="E251" s="3">
        <f t="shared" si="31"/>
        <v>0.0010000000000000009</v>
      </c>
      <c r="F251" s="4">
        <f t="shared" si="32"/>
        <v>0.0030402257995305604</v>
      </c>
      <c r="G251" s="8">
        <v>9.061007277119039</v>
      </c>
      <c r="H251" s="8">
        <f t="shared" si="28"/>
        <v>0.32892293728788513</v>
      </c>
    </row>
    <row r="252" spans="1:8" ht="15">
      <c r="A252" s="2">
        <v>0.23500000000000001</v>
      </c>
      <c r="B252" s="2">
        <f t="shared" si="29"/>
        <v>0.36499999999999977</v>
      </c>
      <c r="C252" s="27">
        <f t="shared" si="33"/>
        <v>4.935952497081431</v>
      </c>
      <c r="D252" s="27">
        <f t="shared" si="30"/>
        <v>9.06404750291857</v>
      </c>
      <c r="E252" s="3">
        <f t="shared" si="31"/>
        <v>0.0010000000000000009</v>
      </c>
      <c r="F252" s="4">
        <f t="shared" si="32"/>
        <v>0.0030356215057878444</v>
      </c>
      <c r="G252" s="8">
        <v>9.06404750291857</v>
      </c>
      <c r="H252" s="8">
        <f t="shared" si="28"/>
        <v>0.32942183275924175</v>
      </c>
    </row>
    <row r="253" spans="1:8" ht="15">
      <c r="A253" s="2">
        <v>0.23600000000000002</v>
      </c>
      <c r="B253" s="2">
        <f t="shared" si="29"/>
        <v>0.36399999999999977</v>
      </c>
      <c r="C253" s="27">
        <f t="shared" si="33"/>
        <v>4.932916875575643</v>
      </c>
      <c r="D253" s="27">
        <f t="shared" si="30"/>
        <v>9.067083124424357</v>
      </c>
      <c r="E253" s="3">
        <f t="shared" si="31"/>
        <v>0.0010000000000000009</v>
      </c>
      <c r="F253" s="4">
        <f t="shared" si="32"/>
        <v>0.0030311016529402934</v>
      </c>
      <c r="G253" s="8">
        <v>9.067083124424357</v>
      </c>
      <c r="H253" s="8">
        <f t="shared" si="28"/>
        <v>0.3299130529093142</v>
      </c>
    </row>
    <row r="254" spans="1:8" ht="15">
      <c r="A254" s="2">
        <v>0.23700000000000002</v>
      </c>
      <c r="B254" s="2">
        <f t="shared" si="29"/>
        <v>0.36299999999999977</v>
      </c>
      <c r="C254" s="27">
        <f t="shared" si="33"/>
        <v>4.929885773922702</v>
      </c>
      <c r="D254" s="27">
        <f t="shared" si="30"/>
        <v>9.070114226077298</v>
      </c>
      <c r="E254" s="3">
        <f t="shared" si="31"/>
        <v>0.0010000000000000009</v>
      </c>
      <c r="F254" s="4">
        <f t="shared" si="32"/>
        <v>0.0030266655493562666</v>
      </c>
      <c r="G254" s="8">
        <v>9.070114226077298</v>
      </c>
      <c r="H254" s="8">
        <f t="shared" si="28"/>
        <v>0.33039659773861974</v>
      </c>
    </row>
    <row r="255" spans="1:8" ht="15">
      <c r="A255" s="2">
        <v>0.23800000000000002</v>
      </c>
      <c r="B255" s="2">
        <f t="shared" si="29"/>
        <v>0.36199999999999977</v>
      </c>
      <c r="C255" s="27">
        <f t="shared" si="33"/>
        <v>4.926859108373346</v>
      </c>
      <c r="D255" s="27">
        <f t="shared" si="30"/>
        <v>9.073140891626654</v>
      </c>
      <c r="E255" s="3">
        <f t="shared" si="31"/>
        <v>0.0010000000000000009</v>
      </c>
      <c r="F255" s="4">
        <f t="shared" si="32"/>
        <v>0.0030223125191319866</v>
      </c>
      <c r="G255" s="8">
        <v>9.073140891626654</v>
      </c>
      <c r="H255" s="8">
        <f t="shared" si="28"/>
        <v>0.3308724672480934</v>
      </c>
    </row>
    <row r="256" spans="1:8" ht="15">
      <c r="A256" s="2">
        <v>0.23900000000000002</v>
      </c>
      <c r="B256" s="2">
        <f t="shared" si="29"/>
        <v>0.36099999999999977</v>
      </c>
      <c r="C256" s="27">
        <f t="shared" si="33"/>
        <v>4.923836795854214</v>
      </c>
      <c r="D256" s="27">
        <f t="shared" si="30"/>
        <v>9.076163204145786</v>
      </c>
      <c r="E256" s="3">
        <f t="shared" si="31"/>
        <v>0.0010000000000000009</v>
      </c>
      <c r="F256" s="4">
        <f t="shared" si="32"/>
        <v>0.0030180419018392968</v>
      </c>
      <c r="G256" s="8">
        <v>9.076163204145786</v>
      </c>
      <c r="H256" s="8">
        <f t="shared" si="28"/>
        <v>0.33134066143699564</v>
      </c>
    </row>
    <row r="257" spans="1:8" ht="15">
      <c r="A257" s="2">
        <v>0.24000000000000002</v>
      </c>
      <c r="B257" s="2">
        <f t="shared" si="29"/>
        <v>0.35999999999999976</v>
      </c>
      <c r="C257" s="27">
        <f t="shared" si="33"/>
        <v>4.920818753952375</v>
      </c>
      <c r="D257" s="27">
        <f t="shared" si="30"/>
        <v>9.079181246047625</v>
      </c>
      <c r="E257" s="3">
        <f t="shared" si="31"/>
        <v>0.0010000000000000009</v>
      </c>
      <c r="F257" s="4">
        <f t="shared" si="32"/>
        <v>0.003013853052230786</v>
      </c>
      <c r="G257" s="8">
        <v>9.079181246047625</v>
      </c>
      <c r="H257" s="8">
        <f t="shared" si="28"/>
        <v>0.33180118030632694</v>
      </c>
    </row>
    <row r="258" spans="1:8" ht="15">
      <c r="A258" s="2">
        <v>0.24100000000000002</v>
      </c>
      <c r="B258" s="2">
        <f t="shared" si="29"/>
        <v>0.35899999999999976</v>
      </c>
      <c r="C258" s="27">
        <f t="shared" si="33"/>
        <v>4.917804900900144</v>
      </c>
      <c r="D258" s="27">
        <f t="shared" si="30"/>
        <v>9.082195099099856</v>
      </c>
      <c r="E258" s="3">
        <f t="shared" si="31"/>
        <v>0.0010000000000000009</v>
      </c>
      <c r="F258" s="4">
        <f t="shared" si="32"/>
        <v>0.0030097453400088625</v>
      </c>
      <c r="G258" s="8">
        <v>9.082195099099856</v>
      </c>
      <c r="H258" s="8">
        <f t="shared" si="28"/>
        <v>0.3322540238560703</v>
      </c>
    </row>
    <row r="259" spans="1:8" ht="15">
      <c r="A259" s="2">
        <v>0.24200000000000002</v>
      </c>
      <c r="B259" s="2">
        <f t="shared" si="29"/>
        <v>0.35799999999999976</v>
      </c>
      <c r="C259" s="27">
        <f t="shared" si="33"/>
        <v>4.914795155560135</v>
      </c>
      <c r="D259" s="27">
        <f t="shared" si="30"/>
        <v>9.085204844439865</v>
      </c>
      <c r="E259" s="3">
        <f t="shared" si="31"/>
        <v>0.0010000000000000009</v>
      </c>
      <c r="F259" s="4">
        <f t="shared" si="32"/>
        <v>0.0030057181495610763</v>
      </c>
      <c r="G259" s="8">
        <v>9.085204844439865</v>
      </c>
      <c r="H259" s="8">
        <f t="shared" si="28"/>
        <v>0.3326991920869328</v>
      </c>
    </row>
    <row r="260" spans="1:8" ht="15">
      <c r="A260" s="2">
        <v>0.24300000000000002</v>
      </c>
      <c r="B260" s="2">
        <f t="shared" si="29"/>
        <v>0.35699999999999976</v>
      </c>
      <c r="C260" s="27">
        <f t="shared" si="33"/>
        <v>4.911789437410574</v>
      </c>
      <c r="D260" s="27">
        <f t="shared" si="30"/>
        <v>9.088210562589426</v>
      </c>
      <c r="E260" s="3">
        <f t="shared" si="31"/>
        <v>0.0010000000000000009</v>
      </c>
      <c r="F260" s="4">
        <f t="shared" si="32"/>
        <v>0.0030017708797362985</v>
      </c>
      <c r="G260" s="8">
        <v>9.088210562589426</v>
      </c>
      <c r="H260" s="8">
        <f t="shared" si="28"/>
        <v>0.3331366849983732</v>
      </c>
    </row>
    <row r="261" spans="1:8" ht="15">
      <c r="A261" s="2">
        <v>0.24400000000000002</v>
      </c>
      <c r="B261" s="2">
        <f t="shared" si="29"/>
        <v>0.35599999999999976</v>
      </c>
      <c r="C261" s="27">
        <f t="shared" si="33"/>
        <v>4.908787666530838</v>
      </c>
      <c r="D261" s="27">
        <f t="shared" si="30"/>
        <v>9.091212333469162</v>
      </c>
      <c r="E261" s="3">
        <f t="shared" si="31"/>
        <v>0.0010000000000000009</v>
      </c>
      <c r="F261" s="4">
        <f t="shared" si="32"/>
        <v>0.002997902943583597</v>
      </c>
      <c r="G261" s="8">
        <v>9.091212333469162</v>
      </c>
      <c r="H261" s="8">
        <f t="shared" si="28"/>
        <v>0.3335665025915192</v>
      </c>
    </row>
    <row r="262" spans="1:8" ht="15">
      <c r="A262" s="2">
        <v>0.24500000000000002</v>
      </c>
      <c r="B262" s="2">
        <f t="shared" si="29"/>
        <v>0.35499999999999976</v>
      </c>
      <c r="C262" s="27">
        <f t="shared" si="33"/>
        <v>4.905789763587254</v>
      </c>
      <c r="D262" s="27">
        <f t="shared" si="30"/>
        <v>9.094210236412746</v>
      </c>
      <c r="E262" s="3">
        <f t="shared" si="31"/>
        <v>0.0010000000000000009</v>
      </c>
      <c r="F262" s="4">
        <f t="shared" si="32"/>
        <v>0.0029941137681532837</v>
      </c>
      <c r="G262" s="8">
        <v>9.094210236412746</v>
      </c>
      <c r="H262" s="8">
        <f t="shared" si="28"/>
        <v>0.3339886448659508</v>
      </c>
    </row>
    <row r="263" spans="1:8" ht="15">
      <c r="A263" s="2">
        <v>0.24600000000000002</v>
      </c>
      <c r="B263" s="2">
        <f t="shared" si="29"/>
        <v>0.35399999999999976</v>
      </c>
      <c r="C263" s="27">
        <f t="shared" si="33"/>
        <v>4.902795649819101</v>
      </c>
      <c r="D263" s="27">
        <f t="shared" si="30"/>
        <v>9.097204350180899</v>
      </c>
      <c r="E263" s="3">
        <f t="shared" si="31"/>
        <v>0.0010000000000000009</v>
      </c>
      <c r="F263" s="4">
        <f t="shared" si="32"/>
        <v>0.002990402794250002</v>
      </c>
      <c r="G263" s="8">
        <v>9.097204350180899</v>
      </c>
      <c r="H263" s="8">
        <f t="shared" si="28"/>
        <v>0.33440311182253374</v>
      </c>
    </row>
    <row r="264" spans="1:8" ht="15">
      <c r="A264" s="2">
        <v>0.24700000000000003</v>
      </c>
      <c r="B264" s="2">
        <f t="shared" si="29"/>
        <v>0.35299999999999976</v>
      </c>
      <c r="C264" s="27">
        <f t="shared" si="33"/>
        <v>4.899805247024851</v>
      </c>
      <c r="D264" s="27">
        <f t="shared" si="30"/>
        <v>9.100194752975149</v>
      </c>
      <c r="E264" s="3">
        <f t="shared" si="31"/>
        <v>0.0010000000000000009</v>
      </c>
      <c r="F264" s="4">
        <f t="shared" si="32"/>
        <v>0.0029867694762426567</v>
      </c>
      <c r="G264" s="8">
        <v>9.100194752975149</v>
      </c>
      <c r="H264" s="8">
        <f t="shared" si="28"/>
        <v>0.3348099034606436</v>
      </c>
    </row>
    <row r="265" spans="1:8" ht="15">
      <c r="A265" s="2">
        <v>0.24800000000000003</v>
      </c>
      <c r="B265" s="2">
        <f t="shared" si="29"/>
        <v>0.35199999999999976</v>
      </c>
      <c r="C265" s="27">
        <f t="shared" si="33"/>
        <v>4.896818477548608</v>
      </c>
      <c r="D265" s="27">
        <f t="shared" si="30"/>
        <v>9.103181522451392</v>
      </c>
      <c r="E265" s="3">
        <f t="shared" si="31"/>
        <v>0.0010000000000000009</v>
      </c>
      <c r="F265" s="4">
        <f t="shared" si="32"/>
        <v>0.0029832132818281565</v>
      </c>
      <c r="G265" s="8">
        <v>9.103181522451392</v>
      </c>
      <c r="H265" s="8">
        <f t="shared" si="28"/>
        <v>0.33520901978124285</v>
      </c>
    </row>
    <row r="266" spans="1:8" ht="15">
      <c r="A266" s="2">
        <v>0.24900000000000003</v>
      </c>
      <c r="B266" s="2">
        <f t="shared" si="29"/>
        <v>0.35099999999999976</v>
      </c>
      <c r="C266" s="27">
        <f t="shared" si="33"/>
        <v>4.89383526426678</v>
      </c>
      <c r="D266" s="27">
        <f t="shared" si="30"/>
        <v>9.10616473573322</v>
      </c>
      <c r="E266" s="3">
        <f t="shared" si="31"/>
        <v>0.0009999999999999731</v>
      </c>
      <c r="F266" s="4">
        <f t="shared" si="32"/>
        <v>0.002979733691848452</v>
      </c>
      <c r="G266" s="8">
        <v>9.10616473573322</v>
      </c>
      <c r="H266" s="8">
        <f t="shared" si="28"/>
        <v>0.335600460784679</v>
      </c>
    </row>
    <row r="267" spans="1:8" ht="15">
      <c r="A267" s="2">
        <v>0.25</v>
      </c>
      <c r="B267" s="2">
        <f t="shared" si="29"/>
        <v>0.34999999999999976</v>
      </c>
      <c r="C267" s="27">
        <f t="shared" si="33"/>
        <v>4.890855530574932</v>
      </c>
      <c r="D267" s="27">
        <f t="shared" si="30"/>
        <v>9.109144469425068</v>
      </c>
      <c r="E267" s="3">
        <f t="shared" si="31"/>
        <v>0.0010000000000000009</v>
      </c>
      <c r="F267" s="4">
        <f t="shared" si="32"/>
        <v>0.0029763302000969105</v>
      </c>
      <c r="G267" s="8">
        <v>9.109144469425068</v>
      </c>
      <c r="H267" s="8">
        <f t="shared" si="28"/>
        <v>0.33598422647038306</v>
      </c>
    </row>
    <row r="268" spans="1:8" ht="15">
      <c r="A268" s="2">
        <v>0.251</v>
      </c>
      <c r="B268" s="2">
        <f t="shared" si="29"/>
        <v>0.34899999999999975</v>
      </c>
      <c r="C268" s="27">
        <f t="shared" si="33"/>
        <v>4.887879200374835</v>
      </c>
      <c r="D268" s="27">
        <f t="shared" si="30"/>
        <v>9.112120799625165</v>
      </c>
      <c r="E268" s="3">
        <f t="shared" si="31"/>
        <v>0.0010000000000000009</v>
      </c>
      <c r="F268" s="4">
        <f t="shared" si="32"/>
        <v>0.0029730023131051553</v>
      </c>
      <c r="G268" s="8">
        <v>9.112120799625165</v>
      </c>
      <c r="H268" s="8">
        <f t="shared" si="28"/>
        <v>0.33636031683929296</v>
      </c>
    </row>
    <row r="269" spans="1:8" ht="15">
      <c r="A269" s="2">
        <v>0.252</v>
      </c>
      <c r="B269" s="2">
        <f t="shared" si="29"/>
        <v>0.34799999999999975</v>
      </c>
      <c r="C269" s="27">
        <f t="shared" si="33"/>
        <v>4.88490619806173</v>
      </c>
      <c r="D269" s="27">
        <f t="shared" si="30"/>
        <v>9.11509380193827</v>
      </c>
      <c r="E269" s="3">
        <f t="shared" si="31"/>
        <v>0.0010000000000000009</v>
      </c>
      <c r="F269" s="4">
        <f t="shared" si="32"/>
        <v>0.0029697495499814153</v>
      </c>
      <c r="G269" s="8">
        <v>9.11509380193827</v>
      </c>
      <c r="H269" s="8">
        <f t="shared" si="28"/>
        <v>0.33672873189130004</v>
      </c>
    </row>
    <row r="270" spans="1:8" ht="15">
      <c r="A270" s="2">
        <v>0.253</v>
      </c>
      <c r="B270" s="2">
        <f t="shared" si="29"/>
        <v>0.34699999999999975</v>
      </c>
      <c r="C270" s="27">
        <f t="shared" si="33"/>
        <v>4.881936448511748</v>
      </c>
      <c r="D270" s="27">
        <f t="shared" si="30"/>
        <v>9.118063551488252</v>
      </c>
      <c r="E270" s="3">
        <f t="shared" si="31"/>
        <v>0.0010000000000000009</v>
      </c>
      <c r="F270" s="4">
        <f t="shared" si="32"/>
        <v>0.002966571442216903</v>
      </c>
      <c r="G270" s="8">
        <v>9.118063551488252</v>
      </c>
      <c r="H270" s="8">
        <f t="shared" si="28"/>
        <v>0.3370894716267835</v>
      </c>
    </row>
    <row r="271" spans="1:8" ht="15">
      <c r="A271" s="2">
        <v>0.254</v>
      </c>
      <c r="B271" s="2">
        <f t="shared" si="29"/>
        <v>0.34599999999999975</v>
      </c>
      <c r="C271" s="27">
        <f t="shared" si="33"/>
        <v>4.878969877069531</v>
      </c>
      <c r="D271" s="27">
        <f t="shared" si="30"/>
        <v>9.121030122930469</v>
      </c>
      <c r="E271" s="3">
        <f t="shared" si="31"/>
        <v>0.0010000000000000009</v>
      </c>
      <c r="F271" s="4">
        <f t="shared" si="32"/>
        <v>0.0029634675335188376</v>
      </c>
      <c r="G271" s="8">
        <v>9.121030122930469</v>
      </c>
      <c r="H271" s="8">
        <f t="shared" si="28"/>
        <v>0.3374425360458042</v>
      </c>
    </row>
    <row r="272" spans="1:8" ht="15">
      <c r="A272" s="2">
        <v>0.255</v>
      </c>
      <c r="B272" s="2">
        <f t="shared" si="29"/>
        <v>0.34499999999999975</v>
      </c>
      <c r="C272" s="27">
        <f t="shared" si="33"/>
        <v>4.8760064095360125</v>
      </c>
      <c r="D272" s="27">
        <f t="shared" si="30"/>
        <v>9.123993590463988</v>
      </c>
      <c r="E272" s="3">
        <f t="shared" si="31"/>
        <v>0.0010000000000000009</v>
      </c>
      <c r="F272" s="4">
        <f t="shared" si="32"/>
        <v>0.002960437379639913</v>
      </c>
      <c r="G272" s="8">
        <v>9.123993590463988</v>
      </c>
      <c r="H272" s="8">
        <f t="shared" si="28"/>
        <v>0.33778792514828804</v>
      </c>
    </row>
    <row r="273" spans="1:8" ht="15">
      <c r="A273" s="2">
        <v>0.256</v>
      </c>
      <c r="B273" s="2">
        <f t="shared" si="29"/>
        <v>0.34399999999999975</v>
      </c>
      <c r="C273" s="27">
        <f t="shared" si="33"/>
        <v>4.873045972156373</v>
      </c>
      <c r="D273" s="27">
        <f t="shared" si="30"/>
        <v>9.126954027843627</v>
      </c>
      <c r="E273" s="3">
        <f t="shared" si="31"/>
        <v>0.0010000000000000009</v>
      </c>
      <c r="F273" s="4">
        <f t="shared" si="32"/>
        <v>0.0029574805482042166</v>
      </c>
      <c r="G273" s="8">
        <v>9.126954027843627</v>
      </c>
      <c r="H273" s="8">
        <f t="shared" si="28"/>
        <v>0.3381256389352083</v>
      </c>
    </row>
    <row r="274" spans="1:8" ht="15">
      <c r="A274" s="2">
        <v>0.257</v>
      </c>
      <c r="B274" s="2">
        <f t="shared" si="29"/>
        <v>0.34299999999999975</v>
      </c>
      <c r="C274" s="27">
        <f t="shared" si="33"/>
        <v>4.870088491608168</v>
      </c>
      <c r="D274" s="27">
        <f t="shared" si="30"/>
        <v>9.129911508391832</v>
      </c>
      <c r="E274" s="3">
        <f t="shared" si="31"/>
        <v>0.0010000000000000009</v>
      </c>
      <c r="F274" s="4">
        <f t="shared" si="32"/>
        <v>0.0029545966185704486</v>
      </c>
      <c r="G274" s="8">
        <v>9.129911508391832</v>
      </c>
      <c r="H274" s="8">
        <f aca="true" t="shared" si="34" ref="H274:H337">+E274/F274</f>
        <v>0.3384556774060889</v>
      </c>
    </row>
    <row r="275" spans="1:8" ht="15">
      <c r="A275" s="2">
        <v>0.258</v>
      </c>
      <c r="B275" s="2">
        <f aca="true" t="shared" si="35" ref="B275:B338">+B274-0.001</f>
        <v>0.34199999999999975</v>
      </c>
      <c r="C275" s="27">
        <f t="shared" si="33"/>
        <v>4.867133894989598</v>
      </c>
      <c r="D275" s="27">
        <f t="shared" si="30"/>
        <v>9.132866105010402</v>
      </c>
      <c r="E275" s="3">
        <f t="shared" si="31"/>
        <v>0.0010000000000000009</v>
      </c>
      <c r="F275" s="4">
        <f t="shared" si="32"/>
        <v>0.0029517851816596163</v>
      </c>
      <c r="G275" s="8">
        <v>9.132866105010402</v>
      </c>
      <c r="H275" s="8">
        <f t="shared" si="34"/>
        <v>0.33877804056112215</v>
      </c>
    </row>
    <row r="276" spans="1:8" ht="15">
      <c r="A276" s="2">
        <v>0.259</v>
      </c>
      <c r="B276" s="2">
        <f t="shared" si="35"/>
        <v>0.34099999999999975</v>
      </c>
      <c r="C276" s="27">
        <f t="shared" si="33"/>
        <v>4.864182109807938</v>
      </c>
      <c r="D276" s="27">
        <f t="shared" si="30"/>
        <v>9.135817890192062</v>
      </c>
      <c r="E276" s="3">
        <f t="shared" si="31"/>
        <v>0.0010000000000000009</v>
      </c>
      <c r="F276" s="4">
        <f t="shared" si="32"/>
        <v>0.002949045839807596</v>
      </c>
      <c r="G276" s="8">
        <v>9.135817890192062</v>
      </c>
      <c r="H276" s="8">
        <f t="shared" si="34"/>
        <v>0.3390927284010084</v>
      </c>
    </row>
    <row r="277" spans="1:8" ht="15">
      <c r="A277" s="2">
        <v>0.26</v>
      </c>
      <c r="B277" s="2">
        <f t="shared" si="35"/>
        <v>0.33999999999999975</v>
      </c>
      <c r="C277" s="27">
        <f t="shared" si="33"/>
        <v>4.861233063968131</v>
      </c>
      <c r="D277" s="27">
        <f t="shared" si="30"/>
        <v>9.13876693603187</v>
      </c>
      <c r="E277" s="3">
        <f t="shared" si="31"/>
        <v>0.0010000000000000009</v>
      </c>
      <c r="F277" s="4">
        <f t="shared" si="32"/>
        <v>0.0029463782066354582</v>
      </c>
      <c r="G277" s="8">
        <v>9.13876693603187</v>
      </c>
      <c r="H277" s="8">
        <f t="shared" si="34"/>
        <v>0.33939974092529196</v>
      </c>
    </row>
    <row r="278" spans="1:8" ht="15">
      <c r="A278" s="2">
        <v>0.261</v>
      </c>
      <c r="B278" s="2">
        <f t="shared" si="35"/>
        <v>0.33899999999999975</v>
      </c>
      <c r="C278" s="27">
        <f t="shared" si="33"/>
        <v>4.858286685761495</v>
      </c>
      <c r="D278" s="27">
        <f t="shared" si="30"/>
        <v>9.141713314238505</v>
      </c>
      <c r="E278" s="3">
        <f t="shared" si="31"/>
        <v>0.0010000000000000009</v>
      </c>
      <c r="F278" s="4">
        <f t="shared" si="32"/>
        <v>0.0029437819068931503</v>
      </c>
      <c r="G278" s="8">
        <v>9.141713314238505</v>
      </c>
      <c r="H278" s="8">
        <f t="shared" si="34"/>
        <v>0.33969907813428846</v>
      </c>
    </row>
    <row r="279" spans="1:8" ht="15">
      <c r="A279" s="2">
        <v>0.262</v>
      </c>
      <c r="B279" s="2">
        <f t="shared" si="35"/>
        <v>0.33799999999999975</v>
      </c>
      <c r="C279" s="27">
        <f t="shared" si="33"/>
        <v>4.855342903854602</v>
      </c>
      <c r="D279" s="27">
        <f t="shared" si="30"/>
        <v>9.144657096145398</v>
      </c>
      <c r="E279" s="3">
        <f t="shared" si="31"/>
        <v>0.0010000000000000009</v>
      </c>
      <c r="F279" s="4">
        <f t="shared" si="32"/>
        <v>0.002941256576328044</v>
      </c>
      <c r="G279" s="8">
        <v>9.144657096145398</v>
      </c>
      <c r="H279" s="8">
        <f t="shared" si="34"/>
        <v>0.3399907400286825</v>
      </c>
    </row>
    <row r="280" spans="1:8" ht="15">
      <c r="A280" s="2">
        <v>0.263</v>
      </c>
      <c r="B280" s="2">
        <f t="shared" si="35"/>
        <v>0.33699999999999974</v>
      </c>
      <c r="C280" s="27">
        <f t="shared" si="33"/>
        <v>4.852401647278274</v>
      </c>
      <c r="D280" s="27">
        <f aca="true" t="shared" si="36" ref="D280:D343">14-((-LOG10(0.000018)+LOG10(B280/A280)))</f>
        <v>9.147598352721726</v>
      </c>
      <c r="E280" s="3">
        <f aca="true" t="shared" si="37" ref="E280:E343">+(A281-A280)</f>
        <v>0.0010000000000000009</v>
      </c>
      <c r="F280" s="4">
        <f aca="true" t="shared" si="38" ref="F280:F343">+(D281-D280)</f>
        <v>0.002938801861567697</v>
      </c>
      <c r="G280" s="8">
        <v>9.147598352721726</v>
      </c>
      <c r="H280" s="8">
        <f t="shared" si="34"/>
        <v>0.34027472660799024</v>
      </c>
    </row>
    <row r="281" spans="1:8" ht="15">
      <c r="A281" s="2">
        <v>0.264</v>
      </c>
      <c r="B281" s="2">
        <f t="shared" si="35"/>
        <v>0.33599999999999974</v>
      </c>
      <c r="C281" s="27">
        <f t="shared" si="33"/>
        <v>4.849462845416706</v>
      </c>
      <c r="D281" s="27">
        <f t="shared" si="36"/>
        <v>9.150537154583294</v>
      </c>
      <c r="E281" s="3">
        <f t="shared" si="37"/>
        <v>0.0010000000000000009</v>
      </c>
      <c r="F281" s="4">
        <f t="shared" si="38"/>
        <v>0.0029364174199759674</v>
      </c>
      <c r="G281" s="8">
        <v>9.150537154583294</v>
      </c>
      <c r="H281" s="8">
        <f t="shared" si="34"/>
        <v>0.340551037872601</v>
      </c>
    </row>
    <row r="282" spans="1:8" ht="15">
      <c r="A282" s="2">
        <v>0.265</v>
      </c>
      <c r="B282" s="2">
        <f t="shared" si="35"/>
        <v>0.33499999999999974</v>
      </c>
      <c r="C282" s="27">
        <f t="shared" si="33"/>
        <v>4.84652642799673</v>
      </c>
      <c r="D282" s="27">
        <f t="shared" si="36"/>
        <v>9.15347357200327</v>
      </c>
      <c r="E282" s="3">
        <f t="shared" si="37"/>
        <v>0.0010000000000000009</v>
      </c>
      <c r="F282" s="4">
        <f t="shared" si="38"/>
        <v>0.0029341029195393276</v>
      </c>
      <c r="G282" s="8">
        <v>9.15347357200327</v>
      </c>
      <c r="H282" s="8">
        <f t="shared" si="34"/>
        <v>0.34081967382282796</v>
      </c>
    </row>
    <row r="283" spans="1:8" ht="15">
      <c r="A283" s="2">
        <v>0.266</v>
      </c>
      <c r="B283" s="2">
        <f t="shared" si="35"/>
        <v>0.33399999999999974</v>
      </c>
      <c r="C283" s="27">
        <f t="shared" si="33"/>
        <v>4.843592325077191</v>
      </c>
      <c r="D283" s="27">
        <f t="shared" si="36"/>
        <v>9.156407674922809</v>
      </c>
      <c r="E283" s="3">
        <f t="shared" si="37"/>
        <v>0.0010000000000000009</v>
      </c>
      <c r="F283" s="4">
        <f t="shared" si="38"/>
        <v>0.0029318580387531767</v>
      </c>
      <c r="G283" s="8">
        <v>9.156407674922809</v>
      </c>
      <c r="H283" s="8">
        <f t="shared" si="34"/>
        <v>0.3410806344584365</v>
      </c>
    </row>
    <row r="284" spans="1:8" ht="15">
      <c r="A284" s="2">
        <v>0.267</v>
      </c>
      <c r="B284" s="2">
        <f t="shared" si="35"/>
        <v>0.33299999999999974</v>
      </c>
      <c r="C284" s="27">
        <f t="shared" si="33"/>
        <v>4.840660467038438</v>
      </c>
      <c r="D284" s="27">
        <f t="shared" si="36"/>
        <v>9.159339532961562</v>
      </c>
      <c r="E284" s="3">
        <f t="shared" si="37"/>
        <v>0.0010000000000000009</v>
      </c>
      <c r="F284" s="4">
        <f t="shared" si="38"/>
        <v>0.0029296824664974963</v>
      </c>
      <c r="G284" s="8">
        <v>9.159339532961562</v>
      </c>
      <c r="H284" s="8">
        <f t="shared" si="34"/>
        <v>0.34133391977988803</v>
      </c>
    </row>
    <row r="285" spans="1:8" ht="15">
      <c r="A285" s="2">
        <v>0.268</v>
      </c>
      <c r="B285" s="2">
        <f t="shared" si="35"/>
        <v>0.33199999999999974</v>
      </c>
      <c r="C285" s="27">
        <f t="shared" si="33"/>
        <v>4.83773078457194</v>
      </c>
      <c r="D285" s="27">
        <f t="shared" si="36"/>
        <v>9.16226921542806</v>
      </c>
      <c r="E285" s="3">
        <f t="shared" si="37"/>
        <v>0.0010000000000000009</v>
      </c>
      <c r="F285" s="4">
        <f t="shared" si="38"/>
        <v>0.0029275759019373737</v>
      </c>
      <c r="G285" s="8">
        <v>9.16226921542806</v>
      </c>
      <c r="H285" s="8">
        <f t="shared" si="34"/>
        <v>0.3415795297871641</v>
      </c>
    </row>
    <row r="286" spans="1:8" ht="15">
      <c r="A286" s="2">
        <v>0.269</v>
      </c>
      <c r="B286" s="2">
        <f t="shared" si="35"/>
        <v>0.33099999999999974</v>
      </c>
      <c r="C286" s="27">
        <f aca="true" t="shared" si="39" ref="C286:C349">14-D286</f>
        <v>4.834803208670003</v>
      </c>
      <c r="D286" s="27">
        <f t="shared" si="36"/>
        <v>9.165196791329997</v>
      </c>
      <c r="E286" s="3">
        <f t="shared" si="37"/>
        <v>0.0010000000000000009</v>
      </c>
      <c r="F286" s="4">
        <f t="shared" si="38"/>
        <v>0.0029255380544093157</v>
      </c>
      <c r="G286" s="8">
        <v>9.165196791329997</v>
      </c>
      <c r="H286" s="8">
        <f t="shared" si="34"/>
        <v>0.3418174644807029</v>
      </c>
    </row>
    <row r="287" spans="1:8" ht="15">
      <c r="A287" s="2">
        <v>0.27</v>
      </c>
      <c r="B287" s="2">
        <f t="shared" si="35"/>
        <v>0.32999999999999974</v>
      </c>
      <c r="C287" s="27">
        <f t="shared" si="39"/>
        <v>4.831877670615594</v>
      </c>
      <c r="D287" s="27">
        <f t="shared" si="36"/>
        <v>9.168122329384406</v>
      </c>
      <c r="E287" s="3">
        <f t="shared" si="37"/>
        <v>0.0010000000000000009</v>
      </c>
      <c r="F287" s="4">
        <f t="shared" si="38"/>
        <v>0.0029235686433324304</v>
      </c>
      <c r="G287" s="8">
        <v>9.168122329384406</v>
      </c>
      <c r="H287" s="8">
        <f t="shared" si="34"/>
        <v>0.3420477238598888</v>
      </c>
    </row>
    <row r="288" spans="1:8" ht="15">
      <c r="A288" s="2">
        <v>0.271</v>
      </c>
      <c r="B288" s="2">
        <f t="shared" si="35"/>
        <v>0.32899999999999974</v>
      </c>
      <c r="C288" s="27">
        <f t="shared" si="39"/>
        <v>4.828954101972261</v>
      </c>
      <c r="D288" s="27">
        <f t="shared" si="36"/>
        <v>9.171045898027739</v>
      </c>
      <c r="E288" s="3">
        <f t="shared" si="37"/>
        <v>0.0010000000000000009</v>
      </c>
      <c r="F288" s="4">
        <f t="shared" si="38"/>
        <v>0.002921667398087635</v>
      </c>
      <c r="G288" s="8">
        <v>9.171045898027739</v>
      </c>
      <c r="H288" s="8">
        <f t="shared" si="34"/>
        <v>0.34227030792572305</v>
      </c>
    </row>
    <row r="289" spans="1:8" ht="15">
      <c r="A289" s="2">
        <v>0.272</v>
      </c>
      <c r="B289" s="2">
        <f t="shared" si="35"/>
        <v>0.32799999999999974</v>
      </c>
      <c r="C289" s="27">
        <f t="shared" si="39"/>
        <v>4.826032434574174</v>
      </c>
      <c r="D289" s="27">
        <f t="shared" si="36"/>
        <v>9.173967565425826</v>
      </c>
      <c r="E289" s="3">
        <f t="shared" si="37"/>
        <v>0.0010000000000000009</v>
      </c>
      <c r="F289" s="4">
        <f t="shared" si="38"/>
        <v>0.0029198340579501547</v>
      </c>
      <c r="G289" s="8">
        <v>9.173967565425826</v>
      </c>
      <c r="H289" s="8">
        <f t="shared" si="34"/>
        <v>0.3424852166777048</v>
      </c>
    </row>
    <row r="290" spans="1:8" ht="15">
      <c r="A290" s="2">
        <v>0.273</v>
      </c>
      <c r="B290" s="2">
        <f t="shared" si="35"/>
        <v>0.32699999999999974</v>
      </c>
      <c r="C290" s="27">
        <f t="shared" si="39"/>
        <v>4.8231126005162235</v>
      </c>
      <c r="D290" s="27">
        <f t="shared" si="36"/>
        <v>9.176887399483777</v>
      </c>
      <c r="E290" s="3">
        <f t="shared" si="37"/>
        <v>0.0010000000000000009</v>
      </c>
      <c r="F290" s="4">
        <f t="shared" si="38"/>
        <v>0.0029180683719793876</v>
      </c>
      <c r="G290" s="8">
        <v>9.176887399483777</v>
      </c>
      <c r="H290" s="8">
        <f t="shared" si="34"/>
        <v>0.3426924501161293</v>
      </c>
    </row>
    <row r="291" spans="1:8" ht="15">
      <c r="A291" s="2">
        <v>0.274</v>
      </c>
      <c r="B291" s="2">
        <f t="shared" si="35"/>
        <v>0.32599999999999973</v>
      </c>
      <c r="C291" s="27">
        <f t="shared" si="39"/>
        <v>4.820194532144244</v>
      </c>
      <c r="D291" s="27">
        <f t="shared" si="36"/>
        <v>9.179805467855756</v>
      </c>
      <c r="E291" s="3">
        <f t="shared" si="37"/>
        <v>0.0010000000000000009</v>
      </c>
      <c r="F291" s="4">
        <f t="shared" si="38"/>
        <v>0.0029163700989389696</v>
      </c>
      <c r="G291" s="8">
        <v>9.179805467855756</v>
      </c>
      <c r="H291" s="8">
        <f t="shared" si="34"/>
        <v>0.342892008241279</v>
      </c>
    </row>
    <row r="292" spans="1:8" ht="15">
      <c r="A292" s="2">
        <v>0.275</v>
      </c>
      <c r="B292" s="2">
        <f t="shared" si="35"/>
        <v>0.32499999999999973</v>
      </c>
      <c r="C292" s="27">
        <f t="shared" si="39"/>
        <v>4.817278162045305</v>
      </c>
      <c r="D292" s="27">
        <f t="shared" si="36"/>
        <v>9.182721837954695</v>
      </c>
      <c r="E292" s="3">
        <f t="shared" si="37"/>
        <v>0.0010000000000000009</v>
      </c>
      <c r="F292" s="4">
        <f t="shared" si="38"/>
        <v>0.0029147390072168378</v>
      </c>
      <c r="G292" s="8">
        <v>9.182721837954695</v>
      </c>
      <c r="H292" s="8">
        <f t="shared" si="34"/>
        <v>0.34308389105303083</v>
      </c>
    </row>
    <row r="293" spans="1:8" ht="15">
      <c r="A293" s="2">
        <v>0.276</v>
      </c>
      <c r="B293" s="2">
        <f t="shared" si="35"/>
        <v>0.32399999999999973</v>
      </c>
      <c r="C293" s="27">
        <f t="shared" si="39"/>
        <v>4.814363423038088</v>
      </c>
      <c r="D293" s="27">
        <f t="shared" si="36"/>
        <v>9.185636576961912</v>
      </c>
      <c r="E293" s="3">
        <f t="shared" si="37"/>
        <v>0.0010000000000000009</v>
      </c>
      <c r="F293" s="4">
        <f t="shared" si="38"/>
        <v>0.002913174874741742</v>
      </c>
      <c r="G293" s="8">
        <v>9.185636576961912</v>
      </c>
      <c r="H293" s="8">
        <f t="shared" si="34"/>
        <v>0.3432680985512937</v>
      </c>
    </row>
    <row r="294" spans="1:8" ht="15">
      <c r="A294" s="2">
        <v>0.277</v>
      </c>
      <c r="B294" s="2">
        <f t="shared" si="35"/>
        <v>0.32299999999999973</v>
      </c>
      <c r="C294" s="27">
        <f t="shared" si="39"/>
        <v>4.8114502481633465</v>
      </c>
      <c r="D294" s="27">
        <f t="shared" si="36"/>
        <v>9.188549751836653</v>
      </c>
      <c r="E294" s="3">
        <f t="shared" si="37"/>
        <v>0.0010000000000000009</v>
      </c>
      <c r="F294" s="4">
        <f t="shared" si="38"/>
        <v>0.0029116774888997554</v>
      </c>
      <c r="G294" s="8">
        <v>9.188549751836653</v>
      </c>
      <c r="H294" s="8">
        <f t="shared" si="34"/>
        <v>0.3434446307368588</v>
      </c>
    </row>
    <row r="295" spans="1:8" ht="15">
      <c r="A295" s="2">
        <v>0.278</v>
      </c>
      <c r="B295" s="2">
        <f t="shared" si="35"/>
        <v>0.32199999999999973</v>
      </c>
      <c r="C295" s="27">
        <f t="shared" si="39"/>
        <v>4.808538570674447</v>
      </c>
      <c r="D295" s="27">
        <f t="shared" si="36"/>
        <v>9.191461429325553</v>
      </c>
      <c r="E295" s="3">
        <f t="shared" si="37"/>
        <v>0.0010000000000000009</v>
      </c>
      <c r="F295" s="4">
        <f t="shared" si="38"/>
        <v>0.0029102466464792087</v>
      </c>
      <c r="G295" s="8">
        <v>9.191461429325553</v>
      </c>
      <c r="H295" s="8">
        <f t="shared" si="34"/>
        <v>0.3436134876093036</v>
      </c>
    </row>
    <row r="296" spans="1:8" ht="15">
      <c r="A296" s="2">
        <v>0.279</v>
      </c>
      <c r="B296" s="2">
        <f t="shared" si="35"/>
        <v>0.32099999999999973</v>
      </c>
      <c r="C296" s="27">
        <f t="shared" si="39"/>
        <v>4.805628324027968</v>
      </c>
      <c r="D296" s="27">
        <f t="shared" si="36"/>
        <v>9.194371675972032</v>
      </c>
      <c r="E296" s="3">
        <f t="shared" si="37"/>
        <v>0.0010000000000000009</v>
      </c>
      <c r="F296" s="4">
        <f t="shared" si="38"/>
        <v>0.0029088821535872</v>
      </c>
      <c r="G296" s="8">
        <v>9.194371675972032</v>
      </c>
      <c r="H296" s="8">
        <f t="shared" si="34"/>
        <v>0.34377466916864</v>
      </c>
    </row>
    <row r="297" spans="1:8" ht="15">
      <c r="A297" s="2">
        <v>0.28</v>
      </c>
      <c r="B297" s="2">
        <f t="shared" si="35"/>
        <v>0.31999999999999973</v>
      </c>
      <c r="C297" s="27">
        <f t="shared" si="39"/>
        <v>4.80271944187438</v>
      </c>
      <c r="D297" s="27">
        <f t="shared" si="36"/>
        <v>9.19728055812562</v>
      </c>
      <c r="E297" s="3">
        <f t="shared" si="37"/>
        <v>0.0010000000000000009</v>
      </c>
      <c r="F297" s="4">
        <f t="shared" si="38"/>
        <v>0.0029075838255856468</v>
      </c>
      <c r="G297" s="8">
        <v>9.19728055812562</v>
      </c>
      <c r="H297" s="8">
        <f t="shared" si="34"/>
        <v>0.3439281754150563</v>
      </c>
    </row>
    <row r="298" spans="1:8" ht="15">
      <c r="A298" s="2">
        <v>0.281</v>
      </c>
      <c r="B298" s="2">
        <f t="shared" si="35"/>
        <v>0.31899999999999973</v>
      </c>
      <c r="C298" s="27">
        <f t="shared" si="39"/>
        <v>4.799811858048795</v>
      </c>
      <c r="D298" s="27">
        <f t="shared" si="36"/>
        <v>9.200188141951205</v>
      </c>
      <c r="E298" s="3">
        <f t="shared" si="37"/>
        <v>0.0010000000000000009</v>
      </c>
      <c r="F298" s="4">
        <f t="shared" si="38"/>
        <v>0.0029063514870308893</v>
      </c>
      <c r="G298" s="8">
        <v>9.200188141951205</v>
      </c>
      <c r="H298" s="8">
        <f t="shared" si="34"/>
        <v>0.3440740063486247</v>
      </c>
    </row>
    <row r="299" spans="1:8" ht="15">
      <c r="A299" s="2">
        <v>0.28200000000000003</v>
      </c>
      <c r="B299" s="2">
        <f t="shared" si="35"/>
        <v>0.3179999999999997</v>
      </c>
      <c r="C299" s="27">
        <f t="shared" si="39"/>
        <v>4.796905506561764</v>
      </c>
      <c r="D299" s="27">
        <f t="shared" si="36"/>
        <v>9.203094493438236</v>
      </c>
      <c r="E299" s="3">
        <f t="shared" si="37"/>
        <v>0.0010000000000000009</v>
      </c>
      <c r="F299" s="4">
        <f t="shared" si="38"/>
        <v>0.002905184971609742</v>
      </c>
      <c r="G299" s="8">
        <v>9.203094493438236</v>
      </c>
      <c r="H299" s="8">
        <f t="shared" si="34"/>
        <v>0.3442121619698136</v>
      </c>
    </row>
    <row r="300" spans="1:8" ht="15">
      <c r="A300" s="2">
        <v>0.28300000000000003</v>
      </c>
      <c r="B300" s="2">
        <f t="shared" si="35"/>
        <v>0.3169999999999997</v>
      </c>
      <c r="C300" s="27">
        <f t="shared" si="39"/>
        <v>4.794000321590154</v>
      </c>
      <c r="D300" s="27">
        <f t="shared" si="36"/>
        <v>9.205999678409846</v>
      </c>
      <c r="E300" s="3">
        <f t="shared" si="37"/>
        <v>0.0010000000000000009</v>
      </c>
      <c r="F300" s="4">
        <f t="shared" si="38"/>
        <v>0.0029040841220950853</v>
      </c>
      <c r="G300" s="8">
        <v>9.205999678409846</v>
      </c>
      <c r="H300" s="8">
        <f t="shared" si="34"/>
        <v>0.34434264227806655</v>
      </c>
    </row>
    <row r="301" spans="1:8" ht="15">
      <c r="A301" s="2">
        <v>0.28400000000000003</v>
      </c>
      <c r="B301" s="2">
        <f t="shared" si="35"/>
        <v>0.3159999999999997</v>
      </c>
      <c r="C301" s="27">
        <f t="shared" si="39"/>
        <v>4.791096237468059</v>
      </c>
      <c r="D301" s="27">
        <f t="shared" si="36"/>
        <v>9.208903762531941</v>
      </c>
      <c r="E301" s="3">
        <f t="shared" si="37"/>
        <v>0.0010000000000000009</v>
      </c>
      <c r="F301" s="4">
        <f t="shared" si="38"/>
        <v>0.0029030487902748092</v>
      </c>
      <c r="G301" s="8">
        <v>9.208903762531941</v>
      </c>
      <c r="H301" s="8">
        <f t="shared" si="34"/>
        <v>0.3444654472739119</v>
      </c>
    </row>
    <row r="302" spans="1:8" ht="15">
      <c r="A302" s="2">
        <v>0.28500000000000003</v>
      </c>
      <c r="B302" s="2">
        <f t="shared" si="35"/>
        <v>0.3149999999999997</v>
      </c>
      <c r="C302" s="27">
        <f t="shared" si="39"/>
        <v>4.788193188677784</v>
      </c>
      <c r="D302" s="27">
        <f t="shared" si="36"/>
        <v>9.211806811322216</v>
      </c>
      <c r="E302" s="3">
        <f t="shared" si="37"/>
        <v>0.0010000000000000009</v>
      </c>
      <c r="F302" s="4">
        <f t="shared" si="38"/>
        <v>0.002902078836918065</v>
      </c>
      <c r="G302" s="8">
        <v>9.211806811322216</v>
      </c>
      <c r="H302" s="8">
        <f t="shared" si="34"/>
        <v>0.3445805769570257</v>
      </c>
    </row>
    <row r="303" spans="1:8" ht="15">
      <c r="A303" s="2">
        <v>0.28600000000000003</v>
      </c>
      <c r="B303" s="2">
        <f t="shared" si="35"/>
        <v>0.3139999999999997</v>
      </c>
      <c r="C303" s="27">
        <f t="shared" si="39"/>
        <v>4.785291109840866</v>
      </c>
      <c r="D303" s="27">
        <f t="shared" si="36"/>
        <v>9.214708890159134</v>
      </c>
      <c r="E303" s="3">
        <f t="shared" si="37"/>
        <v>0.0010000000000000009</v>
      </c>
      <c r="F303" s="4">
        <f t="shared" si="38"/>
        <v>0.002901174131716644</v>
      </c>
      <c r="G303" s="8">
        <v>9.214708890159134</v>
      </c>
      <c r="H303" s="8">
        <f t="shared" si="34"/>
        <v>0.3446880313276109</v>
      </c>
    </row>
    <row r="304" spans="1:8" ht="15">
      <c r="A304" s="2">
        <v>0.28700000000000003</v>
      </c>
      <c r="B304" s="2">
        <f t="shared" si="35"/>
        <v>0.3129999999999997</v>
      </c>
      <c r="C304" s="27">
        <f t="shared" si="39"/>
        <v>4.7823899357091495</v>
      </c>
      <c r="D304" s="27">
        <f t="shared" si="36"/>
        <v>9.21761006429085</v>
      </c>
      <c r="E304" s="3">
        <f t="shared" si="37"/>
        <v>0.0010000000000000009</v>
      </c>
      <c r="F304" s="4">
        <f t="shared" si="38"/>
        <v>0.0029003345532441216</v>
      </c>
      <c r="G304" s="8">
        <v>9.21761006429085</v>
      </c>
      <c r="H304" s="8">
        <f t="shared" si="34"/>
        <v>0.3447878103860354</v>
      </c>
    </row>
    <row r="305" spans="1:8" ht="15">
      <c r="A305" s="2">
        <v>0.28800000000000003</v>
      </c>
      <c r="B305" s="2">
        <f t="shared" si="35"/>
        <v>0.3119999999999997</v>
      </c>
      <c r="C305" s="27">
        <f t="shared" si="39"/>
        <v>4.779489601155905</v>
      </c>
      <c r="D305" s="27">
        <f t="shared" si="36"/>
        <v>9.220510398844095</v>
      </c>
      <c r="E305" s="3">
        <f t="shared" si="37"/>
        <v>0.0010000000000000009</v>
      </c>
      <c r="F305" s="4">
        <f t="shared" si="38"/>
        <v>0.002899559988922107</v>
      </c>
      <c r="G305" s="8">
        <v>9.220510398844095</v>
      </c>
      <c r="H305" s="8">
        <f t="shared" si="34"/>
        <v>0.3448799141319868</v>
      </c>
    </row>
    <row r="306" spans="1:8" ht="15">
      <c r="A306" s="2">
        <v>0.28900000000000003</v>
      </c>
      <c r="B306" s="2">
        <f t="shared" si="35"/>
        <v>0.3109999999999997</v>
      </c>
      <c r="C306" s="27">
        <f t="shared" si="39"/>
        <v>4.776590041166983</v>
      </c>
      <c r="D306" s="27">
        <f t="shared" si="36"/>
        <v>9.223409958833017</v>
      </c>
      <c r="E306" s="3">
        <f t="shared" si="37"/>
        <v>0.0010000000000000009</v>
      </c>
      <c r="F306" s="4">
        <f t="shared" si="38"/>
        <v>0.002898850334974057</v>
      </c>
      <c r="G306" s="8">
        <v>9.223409958833017</v>
      </c>
      <c r="H306" s="8">
        <f t="shared" si="34"/>
        <v>0.3449643425654641</v>
      </c>
    </row>
    <row r="307" spans="1:8" ht="15">
      <c r="A307" s="2">
        <v>0.29000000000000004</v>
      </c>
      <c r="B307" s="2">
        <f t="shared" si="35"/>
        <v>0.3099999999999997</v>
      </c>
      <c r="C307" s="27">
        <f t="shared" si="39"/>
        <v>4.773691190832009</v>
      </c>
      <c r="D307" s="27">
        <f t="shared" si="36"/>
        <v>9.22630880916799</v>
      </c>
      <c r="E307" s="3">
        <f t="shared" si="37"/>
        <v>0.0010000000000000009</v>
      </c>
      <c r="F307" s="4">
        <f t="shared" si="38"/>
        <v>0.0028982054963879733</v>
      </c>
      <c r="G307" s="8">
        <v>9.22630880916799</v>
      </c>
      <c r="H307" s="8">
        <f t="shared" si="34"/>
        <v>0.3450410956870721</v>
      </c>
    </row>
    <row r="308" spans="1:8" ht="15">
      <c r="A308" s="2">
        <v>0.29100000000000004</v>
      </c>
      <c r="B308" s="2">
        <f t="shared" si="35"/>
        <v>0.3089999999999997</v>
      </c>
      <c r="C308" s="27">
        <f t="shared" si="39"/>
        <v>4.770792985335621</v>
      </c>
      <c r="D308" s="27">
        <f t="shared" si="36"/>
        <v>9.229207014664379</v>
      </c>
      <c r="E308" s="3">
        <f t="shared" si="37"/>
        <v>0.0010000000000000009</v>
      </c>
      <c r="F308" s="4">
        <f t="shared" si="38"/>
        <v>0.0028976253869021917</v>
      </c>
      <c r="G308" s="8">
        <v>9.229207014664379</v>
      </c>
      <c r="H308" s="8">
        <f t="shared" si="34"/>
        <v>0.3451101734959211</v>
      </c>
    </row>
    <row r="309" spans="1:8" ht="15">
      <c r="A309" s="2">
        <v>0.29200000000000004</v>
      </c>
      <c r="B309" s="2">
        <f t="shared" si="35"/>
        <v>0.3079999999999997</v>
      </c>
      <c r="C309" s="27">
        <f t="shared" si="39"/>
        <v>4.767895359948719</v>
      </c>
      <c r="D309" s="27">
        <f t="shared" si="36"/>
        <v>9.232104640051281</v>
      </c>
      <c r="E309" s="3">
        <f t="shared" si="37"/>
        <v>0.0010000000000000009</v>
      </c>
      <c r="F309" s="4">
        <f t="shared" si="38"/>
        <v>0.002897109928948538</v>
      </c>
      <c r="G309" s="8">
        <v>9.232104640051281</v>
      </c>
      <c r="H309" s="8">
        <f t="shared" si="34"/>
        <v>0.34517157599295367</v>
      </c>
    </row>
    <row r="310" spans="1:8" ht="15">
      <c r="A310" s="2">
        <v>0.29300000000000004</v>
      </c>
      <c r="B310" s="2">
        <f t="shared" si="35"/>
        <v>0.3069999999999997</v>
      </c>
      <c r="C310" s="27">
        <f t="shared" si="39"/>
        <v>4.7649982500197705</v>
      </c>
      <c r="D310" s="27">
        <f t="shared" si="36"/>
        <v>9.23500174998023</v>
      </c>
      <c r="E310" s="3">
        <f t="shared" si="37"/>
        <v>0.0010000000000000009</v>
      </c>
      <c r="F310" s="4">
        <f t="shared" si="38"/>
        <v>0.002896659053655881</v>
      </c>
      <c r="G310" s="8">
        <v>9.23500174998023</v>
      </c>
      <c r="H310" s="8">
        <f t="shared" si="34"/>
        <v>0.3452253031774306</v>
      </c>
    </row>
    <row r="311" spans="1:8" ht="15">
      <c r="A311" s="2">
        <v>0.29400000000000004</v>
      </c>
      <c r="B311" s="2">
        <f t="shared" si="35"/>
        <v>0.3059999999999997</v>
      </c>
      <c r="C311" s="27">
        <f t="shared" si="39"/>
        <v>4.762101590966115</v>
      </c>
      <c r="D311" s="27">
        <f t="shared" si="36"/>
        <v>9.237898409033885</v>
      </c>
      <c r="E311" s="3">
        <f t="shared" si="37"/>
        <v>0.0010000000000000009</v>
      </c>
      <c r="F311" s="4">
        <f t="shared" si="38"/>
        <v>0.002896272700798619</v>
      </c>
      <c r="G311" s="8">
        <v>9.237898409033885</v>
      </c>
      <c r="H311" s="8">
        <f t="shared" si="34"/>
        <v>0.345271355050324</v>
      </c>
    </row>
    <row r="312" spans="1:8" ht="15">
      <c r="A312" s="2">
        <v>0.29500000000000004</v>
      </c>
      <c r="B312" s="2">
        <f t="shared" si="35"/>
        <v>0.3049999999999997</v>
      </c>
      <c r="C312" s="27">
        <f t="shared" si="39"/>
        <v>4.759205318265316</v>
      </c>
      <c r="D312" s="27">
        <f t="shared" si="36"/>
        <v>9.240794681734684</v>
      </c>
      <c r="E312" s="3">
        <f t="shared" si="37"/>
        <v>0.0010000000000000009</v>
      </c>
      <c r="F312" s="4">
        <f t="shared" si="38"/>
        <v>0.0028959508188073357</v>
      </c>
      <c r="G312" s="8">
        <v>9.240794681734684</v>
      </c>
      <c r="H312" s="8">
        <f t="shared" si="34"/>
        <v>0.3453097316106492</v>
      </c>
    </row>
    <row r="313" spans="1:8" ht="15">
      <c r="A313" s="2">
        <v>0.29600000000000004</v>
      </c>
      <c r="B313" s="2">
        <f t="shared" si="35"/>
        <v>0.3039999999999997</v>
      </c>
      <c r="C313" s="27">
        <f t="shared" si="39"/>
        <v>4.756309367446509</v>
      </c>
      <c r="D313" s="27">
        <f t="shared" si="36"/>
        <v>9.243690632553491</v>
      </c>
      <c r="E313" s="3">
        <f t="shared" si="37"/>
        <v>0.0010000000000000009</v>
      </c>
      <c r="F313" s="4">
        <f t="shared" si="38"/>
        <v>0.002895693364722618</v>
      </c>
      <c r="G313" s="8">
        <v>9.243690632553491</v>
      </c>
      <c r="H313" s="8">
        <f t="shared" si="34"/>
        <v>0.34534043285891636</v>
      </c>
    </row>
    <row r="314" spans="1:8" ht="15">
      <c r="A314" s="2">
        <v>0.29700000000000004</v>
      </c>
      <c r="B314" s="2">
        <f t="shared" si="35"/>
        <v>0.3029999999999997</v>
      </c>
      <c r="C314" s="27">
        <f t="shared" si="39"/>
        <v>4.753413674081786</v>
      </c>
      <c r="D314" s="27">
        <f t="shared" si="36"/>
        <v>9.246586325918214</v>
      </c>
      <c r="E314" s="3">
        <f t="shared" si="37"/>
        <v>0.0010000000000000009</v>
      </c>
      <c r="F314" s="4">
        <f t="shared" si="38"/>
        <v>0.0028955003041968297</v>
      </c>
      <c r="G314" s="8">
        <v>9.246586325918214</v>
      </c>
      <c r="H314" s="8">
        <f t="shared" si="34"/>
        <v>0.34536345879521035</v>
      </c>
    </row>
    <row r="315" spans="1:8" ht="15">
      <c r="A315" s="2">
        <v>0.29800000000000004</v>
      </c>
      <c r="B315" s="2">
        <f t="shared" si="35"/>
        <v>0.3019999999999997</v>
      </c>
      <c r="C315" s="27">
        <f t="shared" si="39"/>
        <v>4.750518173777589</v>
      </c>
      <c r="D315" s="27">
        <f t="shared" si="36"/>
        <v>9.24948182622241</v>
      </c>
      <c r="E315" s="3">
        <f t="shared" si="37"/>
        <v>0.0010000000000000009</v>
      </c>
      <c r="F315" s="4">
        <f t="shared" si="38"/>
        <v>0.002895371611483455</v>
      </c>
      <c r="G315" s="8">
        <v>9.24948182622241</v>
      </c>
      <c r="H315" s="8">
        <f t="shared" si="34"/>
        <v>0.34537880941909455</v>
      </c>
    </row>
    <row r="316" spans="1:8" ht="15">
      <c r="A316" s="2">
        <v>0.29900000000000004</v>
      </c>
      <c r="B316" s="2">
        <f t="shared" si="35"/>
        <v>0.3009999999999997</v>
      </c>
      <c r="C316" s="27">
        <f t="shared" si="39"/>
        <v>4.747622802166106</v>
      </c>
      <c r="D316" s="27">
        <f t="shared" si="36"/>
        <v>9.252377197833894</v>
      </c>
      <c r="E316" s="3">
        <f t="shared" si="37"/>
        <v>0.0009999999999999454</v>
      </c>
      <c r="F316" s="4">
        <f t="shared" si="38"/>
        <v>0.0028953072694122284</v>
      </c>
      <c r="G316" s="8">
        <v>9.252377197833894</v>
      </c>
      <c r="H316" s="8">
        <f t="shared" si="34"/>
        <v>0.34538648473153377</v>
      </c>
    </row>
    <row r="317" spans="1:8" s="12" customFormat="1" ht="18.75">
      <c r="A317" s="24">
        <v>0.3</v>
      </c>
      <c r="B317" s="24">
        <f t="shared" si="35"/>
        <v>0.2999999999999997</v>
      </c>
      <c r="C317" s="24">
        <f t="shared" si="39"/>
        <v>4.7447274948966935</v>
      </c>
      <c r="D317" s="24">
        <f t="shared" si="36"/>
        <v>9.255272505103306</v>
      </c>
      <c r="E317" s="25">
        <f t="shared" si="37"/>
        <v>0.0010000000000000009</v>
      </c>
      <c r="F317" s="26">
        <f t="shared" si="38"/>
        <v>0.0028953072694140047</v>
      </c>
      <c r="G317" s="11">
        <v>9.255272505103306</v>
      </c>
      <c r="H317" s="11">
        <f t="shared" si="34"/>
        <v>0.34538648473134104</v>
      </c>
    </row>
    <row r="318" spans="1:8" ht="15">
      <c r="A318" s="2">
        <v>0.301</v>
      </c>
      <c r="B318" s="2">
        <f t="shared" si="35"/>
        <v>0.2989999999999997</v>
      </c>
      <c r="C318" s="27">
        <f t="shared" si="39"/>
        <v>4.7418321876272795</v>
      </c>
      <c r="D318" s="27">
        <f t="shared" si="36"/>
        <v>9.25816781237272</v>
      </c>
      <c r="E318" s="3">
        <f t="shared" si="37"/>
        <v>0.0010000000000000009</v>
      </c>
      <c r="F318" s="4">
        <f t="shared" si="38"/>
        <v>0.0028953716114816785</v>
      </c>
      <c r="G318" s="8">
        <v>9.25816781237272</v>
      </c>
      <c r="H318" s="8">
        <f t="shared" si="34"/>
        <v>0.3453788094193065</v>
      </c>
    </row>
    <row r="319" spans="1:8" ht="15">
      <c r="A319" s="2">
        <v>0.302</v>
      </c>
      <c r="B319" s="2">
        <f t="shared" si="35"/>
        <v>0.2979999999999997</v>
      </c>
      <c r="C319" s="27">
        <f t="shared" si="39"/>
        <v>4.738936816015798</v>
      </c>
      <c r="D319" s="27">
        <f t="shared" si="36"/>
        <v>9.261063183984202</v>
      </c>
      <c r="E319" s="3">
        <f t="shared" si="37"/>
        <v>0.0010000000000000009</v>
      </c>
      <c r="F319" s="4">
        <f t="shared" si="38"/>
        <v>0.002895500304198606</v>
      </c>
      <c r="G319" s="8">
        <v>9.261063183984202</v>
      </c>
      <c r="H319" s="8">
        <f t="shared" si="34"/>
        <v>0.34536345879499847</v>
      </c>
    </row>
    <row r="320" spans="1:8" ht="15">
      <c r="A320" s="2">
        <v>0.303</v>
      </c>
      <c r="B320" s="2">
        <f t="shared" si="35"/>
        <v>0.2969999999999997</v>
      </c>
      <c r="C320" s="27">
        <f t="shared" si="39"/>
        <v>4.736041315711599</v>
      </c>
      <c r="D320" s="27">
        <f t="shared" si="36"/>
        <v>9.2639586842884</v>
      </c>
      <c r="E320" s="3">
        <f t="shared" si="37"/>
        <v>0.0010000000000000009</v>
      </c>
      <c r="F320" s="4">
        <f t="shared" si="38"/>
        <v>0.0028956933647208416</v>
      </c>
      <c r="G320" s="8">
        <v>9.2639586842884</v>
      </c>
      <c r="H320" s="8">
        <f t="shared" si="34"/>
        <v>0.34534043285912824</v>
      </c>
    </row>
    <row r="321" spans="1:8" ht="15">
      <c r="A321" s="2">
        <v>0.304</v>
      </c>
      <c r="B321" s="2">
        <f t="shared" si="35"/>
        <v>0.2959999999999997</v>
      </c>
      <c r="C321" s="27">
        <f t="shared" si="39"/>
        <v>4.733145622346878</v>
      </c>
      <c r="D321" s="27">
        <f t="shared" si="36"/>
        <v>9.266854377653122</v>
      </c>
      <c r="E321" s="3">
        <f t="shared" si="37"/>
        <v>0.0010000000000000009</v>
      </c>
      <c r="F321" s="4">
        <f t="shared" si="38"/>
        <v>0.0028959508188073357</v>
      </c>
      <c r="G321" s="8">
        <v>9.266854377653122</v>
      </c>
      <c r="H321" s="8">
        <f t="shared" si="34"/>
        <v>0.3453097316106492</v>
      </c>
    </row>
    <row r="322" spans="1:8" ht="15">
      <c r="A322" s="2">
        <v>0.305</v>
      </c>
      <c r="B322" s="2">
        <f t="shared" si="35"/>
        <v>0.2949999999999997</v>
      </c>
      <c r="C322" s="27">
        <f t="shared" si="39"/>
        <v>4.730249671528071</v>
      </c>
      <c r="D322" s="27">
        <f t="shared" si="36"/>
        <v>9.269750328471929</v>
      </c>
      <c r="E322" s="3">
        <f t="shared" si="37"/>
        <v>0.0010000000000000009</v>
      </c>
      <c r="F322" s="4">
        <f t="shared" si="38"/>
        <v>0.0028962727008003952</v>
      </c>
      <c r="G322" s="8">
        <v>9.269750328471929</v>
      </c>
      <c r="H322" s="8">
        <f t="shared" si="34"/>
        <v>0.3452713550501123</v>
      </c>
    </row>
    <row r="323" spans="1:8" ht="15">
      <c r="A323" s="2">
        <v>0.306</v>
      </c>
      <c r="B323" s="2">
        <f t="shared" si="35"/>
        <v>0.2939999999999997</v>
      </c>
      <c r="C323" s="27">
        <f t="shared" si="39"/>
        <v>4.727353398827271</v>
      </c>
      <c r="D323" s="27">
        <f t="shared" si="36"/>
        <v>9.27264660117273</v>
      </c>
      <c r="E323" s="3">
        <f t="shared" si="37"/>
        <v>0.0010000000000000009</v>
      </c>
      <c r="F323" s="4">
        <f t="shared" si="38"/>
        <v>0.002896659053655881</v>
      </c>
      <c r="G323" s="8">
        <v>9.27264660117273</v>
      </c>
      <c r="H323" s="8">
        <f t="shared" si="34"/>
        <v>0.3452253031774306</v>
      </c>
    </row>
    <row r="324" spans="1:8" ht="15">
      <c r="A324" s="2">
        <v>0.307</v>
      </c>
      <c r="B324" s="2">
        <f t="shared" si="35"/>
        <v>0.2929999999999997</v>
      </c>
      <c r="C324" s="27">
        <f t="shared" si="39"/>
        <v>4.724456739773615</v>
      </c>
      <c r="D324" s="27">
        <f t="shared" si="36"/>
        <v>9.275543260226385</v>
      </c>
      <c r="E324" s="3">
        <f t="shared" si="37"/>
        <v>0.0010000000000000009</v>
      </c>
      <c r="F324" s="4">
        <f t="shared" si="38"/>
        <v>0.002897109928948538</v>
      </c>
      <c r="G324" s="8">
        <v>9.275543260226385</v>
      </c>
      <c r="H324" s="8">
        <f t="shared" si="34"/>
        <v>0.34517157599295367</v>
      </c>
    </row>
    <row r="325" spans="1:8" ht="15">
      <c r="A325" s="2">
        <v>0.308</v>
      </c>
      <c r="B325" s="2">
        <f t="shared" si="35"/>
        <v>0.2919999999999997</v>
      </c>
      <c r="C325" s="27">
        <f t="shared" si="39"/>
        <v>4.721559629844666</v>
      </c>
      <c r="D325" s="27">
        <f t="shared" si="36"/>
        <v>9.278440370155334</v>
      </c>
      <c r="E325" s="3">
        <f t="shared" si="37"/>
        <v>0.0010000000000000009</v>
      </c>
      <c r="F325" s="4">
        <f t="shared" si="38"/>
        <v>0.0028976253869004154</v>
      </c>
      <c r="G325" s="8">
        <v>9.278440370155334</v>
      </c>
      <c r="H325" s="8">
        <f t="shared" si="34"/>
        <v>0.34511017349613266</v>
      </c>
    </row>
    <row r="326" spans="1:8" ht="15">
      <c r="A326" s="2">
        <v>0.309</v>
      </c>
      <c r="B326" s="2">
        <f t="shared" si="35"/>
        <v>0.2909999999999997</v>
      </c>
      <c r="C326" s="27">
        <f t="shared" si="39"/>
        <v>4.718662004457766</v>
      </c>
      <c r="D326" s="27">
        <f t="shared" si="36"/>
        <v>9.281337995542234</v>
      </c>
      <c r="E326" s="3">
        <f t="shared" si="37"/>
        <v>0.0010000000000000009</v>
      </c>
      <c r="F326" s="4">
        <f t="shared" si="38"/>
        <v>0.0028982054963897497</v>
      </c>
      <c r="G326" s="8">
        <v>9.281337995542234</v>
      </c>
      <c r="H326" s="8">
        <f t="shared" si="34"/>
        <v>0.3450410956868606</v>
      </c>
    </row>
    <row r="327" spans="1:8" ht="15">
      <c r="A327" s="2">
        <v>0.31</v>
      </c>
      <c r="B327" s="2">
        <f t="shared" si="35"/>
        <v>0.2899999999999997</v>
      </c>
      <c r="C327" s="27">
        <f t="shared" si="39"/>
        <v>4.715763798961376</v>
      </c>
      <c r="D327" s="27">
        <f t="shared" si="36"/>
        <v>9.284236201038624</v>
      </c>
      <c r="E327" s="3">
        <f t="shared" si="37"/>
        <v>0.0010000000000000009</v>
      </c>
      <c r="F327" s="4">
        <f t="shared" si="38"/>
        <v>0.0028988503349722805</v>
      </c>
      <c r="G327" s="8">
        <v>9.284236201038624</v>
      </c>
      <c r="H327" s="8">
        <f t="shared" si="34"/>
        <v>0.3449643425656755</v>
      </c>
    </row>
    <row r="328" spans="1:8" ht="15">
      <c r="A328" s="2">
        <v>0.311</v>
      </c>
      <c r="B328" s="2">
        <f t="shared" si="35"/>
        <v>0.2889999999999997</v>
      </c>
      <c r="C328" s="27">
        <f t="shared" si="39"/>
        <v>4.712864948626404</v>
      </c>
      <c r="D328" s="27">
        <f t="shared" si="36"/>
        <v>9.287135051373596</v>
      </c>
      <c r="E328" s="3">
        <f t="shared" si="37"/>
        <v>0.0010000000000000009</v>
      </c>
      <c r="F328" s="4">
        <f t="shared" si="38"/>
        <v>0.002899559988922107</v>
      </c>
      <c r="G328" s="8">
        <v>9.287135051373596</v>
      </c>
      <c r="H328" s="8">
        <f t="shared" si="34"/>
        <v>0.3448799141319868</v>
      </c>
    </row>
    <row r="329" spans="1:8" ht="15">
      <c r="A329" s="2">
        <v>0.312</v>
      </c>
      <c r="B329" s="2">
        <f t="shared" si="35"/>
        <v>0.2879999999999997</v>
      </c>
      <c r="C329" s="27">
        <f t="shared" si="39"/>
        <v>4.709965388637482</v>
      </c>
      <c r="D329" s="27">
        <f t="shared" si="36"/>
        <v>9.290034611362518</v>
      </c>
      <c r="E329" s="3">
        <f t="shared" si="37"/>
        <v>0.0010000000000000009</v>
      </c>
      <c r="F329" s="4">
        <f t="shared" si="38"/>
        <v>0.002900334553245898</v>
      </c>
      <c r="G329" s="8">
        <v>9.290034611362518</v>
      </c>
      <c r="H329" s="8">
        <f t="shared" si="34"/>
        <v>0.34478781038582423</v>
      </c>
    </row>
    <row r="330" spans="1:8" ht="15">
      <c r="A330" s="2">
        <v>0.313</v>
      </c>
      <c r="B330" s="2">
        <f t="shared" si="35"/>
        <v>0.2869999999999997</v>
      </c>
      <c r="C330" s="27">
        <f t="shared" si="39"/>
        <v>4.707065054084236</v>
      </c>
      <c r="D330" s="27">
        <f t="shared" si="36"/>
        <v>9.292934945915764</v>
      </c>
      <c r="E330" s="3">
        <f t="shared" si="37"/>
        <v>0.0010000000000000009</v>
      </c>
      <c r="F330" s="4">
        <f t="shared" si="38"/>
        <v>0.0029011741317148676</v>
      </c>
      <c r="G330" s="8">
        <v>9.292934945915764</v>
      </c>
      <c r="H330" s="8">
        <f t="shared" si="34"/>
        <v>0.34468803132782194</v>
      </c>
    </row>
    <row r="331" spans="1:8" ht="15">
      <c r="A331" s="2">
        <v>0.314</v>
      </c>
      <c r="B331" s="2">
        <f t="shared" si="35"/>
        <v>0.2859999999999997</v>
      </c>
      <c r="C331" s="27">
        <f t="shared" si="39"/>
        <v>4.704163879952521</v>
      </c>
      <c r="D331" s="27">
        <f t="shared" si="36"/>
        <v>9.295836120047479</v>
      </c>
      <c r="E331" s="3">
        <f t="shared" si="37"/>
        <v>0.0010000000000000009</v>
      </c>
      <c r="F331" s="4">
        <f t="shared" si="38"/>
        <v>0.002902078836918065</v>
      </c>
      <c r="G331" s="8">
        <v>9.295836120047479</v>
      </c>
      <c r="H331" s="8">
        <f t="shared" si="34"/>
        <v>0.3445805769570257</v>
      </c>
    </row>
    <row r="332" spans="1:8" ht="15">
      <c r="A332" s="2">
        <v>0.315</v>
      </c>
      <c r="B332" s="2">
        <f t="shared" si="35"/>
        <v>0.2849999999999997</v>
      </c>
      <c r="C332" s="27">
        <f t="shared" si="39"/>
        <v>4.701261801115603</v>
      </c>
      <c r="D332" s="27">
        <f t="shared" si="36"/>
        <v>9.298738198884397</v>
      </c>
      <c r="E332" s="3">
        <f t="shared" si="37"/>
        <v>0.0010000000000000009</v>
      </c>
      <c r="F332" s="4">
        <f t="shared" si="38"/>
        <v>0.0029030487902765856</v>
      </c>
      <c r="G332" s="8">
        <v>9.298738198884397</v>
      </c>
      <c r="H332" s="8">
        <f t="shared" si="34"/>
        <v>0.3444654472737011</v>
      </c>
    </row>
    <row r="333" spans="1:8" ht="15">
      <c r="A333" s="2">
        <v>0.316</v>
      </c>
      <c r="B333" s="2">
        <f t="shared" si="35"/>
        <v>0.2839999999999997</v>
      </c>
      <c r="C333" s="27">
        <f t="shared" si="39"/>
        <v>4.698358752325326</v>
      </c>
      <c r="D333" s="27">
        <f t="shared" si="36"/>
        <v>9.301641247674674</v>
      </c>
      <c r="E333" s="3">
        <f t="shared" si="37"/>
        <v>0.0010000000000000009</v>
      </c>
      <c r="F333" s="4">
        <f t="shared" si="38"/>
        <v>0.002904084122093309</v>
      </c>
      <c r="G333" s="8">
        <v>9.301641247674674</v>
      </c>
      <c r="H333" s="8">
        <f t="shared" si="34"/>
        <v>0.34434264227827716</v>
      </c>
    </row>
    <row r="334" spans="1:8" ht="15">
      <c r="A334" s="2">
        <v>0.317</v>
      </c>
      <c r="B334" s="2">
        <f t="shared" si="35"/>
        <v>0.2829999999999997</v>
      </c>
      <c r="C334" s="27">
        <f t="shared" si="39"/>
        <v>4.695454668203233</v>
      </c>
      <c r="D334" s="27">
        <f t="shared" si="36"/>
        <v>9.304545331796767</v>
      </c>
      <c r="E334" s="3">
        <f t="shared" si="37"/>
        <v>0.0010000000000000009</v>
      </c>
      <c r="F334" s="4">
        <f t="shared" si="38"/>
        <v>0.0029051849716115186</v>
      </c>
      <c r="G334" s="8">
        <v>9.304545331796767</v>
      </c>
      <c r="H334" s="8">
        <f t="shared" si="34"/>
        <v>0.34421216196960314</v>
      </c>
    </row>
    <row r="335" spans="1:8" ht="15">
      <c r="A335" s="2">
        <v>0.318</v>
      </c>
      <c r="B335" s="2">
        <f t="shared" si="35"/>
        <v>0.2819999999999997</v>
      </c>
      <c r="C335" s="27">
        <f t="shared" si="39"/>
        <v>4.6925494832316215</v>
      </c>
      <c r="D335" s="27">
        <f t="shared" si="36"/>
        <v>9.307450516768379</v>
      </c>
      <c r="E335" s="3">
        <f t="shared" si="37"/>
        <v>0.0010000000000000009</v>
      </c>
      <c r="F335" s="4">
        <f t="shared" si="38"/>
        <v>0.002906351487029113</v>
      </c>
      <c r="G335" s="8">
        <v>9.307450516768379</v>
      </c>
      <c r="H335" s="8">
        <f t="shared" si="34"/>
        <v>0.34407400634883495</v>
      </c>
    </row>
    <row r="336" spans="1:8" ht="15">
      <c r="A336" s="2">
        <v>0.319</v>
      </c>
      <c r="B336" s="2">
        <f t="shared" si="35"/>
        <v>0.2809999999999997</v>
      </c>
      <c r="C336" s="27">
        <f t="shared" si="39"/>
        <v>4.689643131744592</v>
      </c>
      <c r="D336" s="27">
        <f t="shared" si="36"/>
        <v>9.310356868255408</v>
      </c>
      <c r="E336" s="3">
        <f t="shared" si="37"/>
        <v>0.0010000000000000009</v>
      </c>
      <c r="F336" s="4">
        <f t="shared" si="38"/>
        <v>0.0029075838255856468</v>
      </c>
      <c r="G336" s="8">
        <v>9.310356868255408</v>
      </c>
      <c r="H336" s="8">
        <f t="shared" si="34"/>
        <v>0.3439281754150563</v>
      </c>
    </row>
    <row r="337" spans="1:8" ht="15">
      <c r="A337" s="2">
        <v>0.32</v>
      </c>
      <c r="B337" s="2">
        <f t="shared" si="35"/>
        <v>0.2799999999999997</v>
      </c>
      <c r="C337" s="27">
        <f t="shared" si="39"/>
        <v>4.686735547919007</v>
      </c>
      <c r="D337" s="27">
        <f t="shared" si="36"/>
        <v>9.313264452080993</v>
      </c>
      <c r="E337" s="3">
        <f t="shared" si="37"/>
        <v>0.0010000000000000009</v>
      </c>
      <c r="F337" s="4">
        <f t="shared" si="38"/>
        <v>0.0029088821535872</v>
      </c>
      <c r="G337" s="8">
        <v>9.313264452080993</v>
      </c>
      <c r="H337" s="8">
        <f t="shared" si="34"/>
        <v>0.34377466916864</v>
      </c>
    </row>
    <row r="338" spans="1:8" ht="15">
      <c r="A338" s="2">
        <v>0.321</v>
      </c>
      <c r="B338" s="2">
        <f t="shared" si="35"/>
        <v>0.2789999999999997</v>
      </c>
      <c r="C338" s="27">
        <f t="shared" si="39"/>
        <v>4.6838266657654195</v>
      </c>
      <c r="D338" s="27">
        <f t="shared" si="36"/>
        <v>9.31617333423458</v>
      </c>
      <c r="E338" s="3">
        <f t="shared" si="37"/>
        <v>0.0010000000000000009</v>
      </c>
      <c r="F338" s="4">
        <f t="shared" si="38"/>
        <v>0.002910246646480985</v>
      </c>
      <c r="G338" s="8">
        <v>9.31617333423458</v>
      </c>
      <c r="H338" s="8">
        <f aca="true" t="shared" si="40" ref="H338:H401">+E338/F338</f>
        <v>0.3436134876090938</v>
      </c>
    </row>
    <row r="339" spans="1:8" ht="15">
      <c r="A339" s="2">
        <v>0.322</v>
      </c>
      <c r="B339" s="2">
        <f aca="true" t="shared" si="41" ref="B339:B402">+B338-0.001</f>
        <v>0.2779999999999997</v>
      </c>
      <c r="C339" s="27">
        <f t="shared" si="39"/>
        <v>4.6809164191189385</v>
      </c>
      <c r="D339" s="27">
        <f t="shared" si="36"/>
        <v>9.319083580881061</v>
      </c>
      <c r="E339" s="3">
        <f t="shared" si="37"/>
        <v>0.0010000000000000009</v>
      </c>
      <c r="F339" s="4">
        <f t="shared" si="38"/>
        <v>0.0029116774888997554</v>
      </c>
      <c r="G339" s="8">
        <v>9.319083580881061</v>
      </c>
      <c r="H339" s="8">
        <f t="shared" si="40"/>
        <v>0.3434446307368588</v>
      </c>
    </row>
    <row r="340" spans="1:8" ht="15">
      <c r="A340" s="2">
        <v>0.323</v>
      </c>
      <c r="B340" s="2">
        <f t="shared" si="41"/>
        <v>0.2769999999999997</v>
      </c>
      <c r="C340" s="27">
        <f t="shared" si="39"/>
        <v>4.678004741630039</v>
      </c>
      <c r="D340" s="27">
        <f t="shared" si="36"/>
        <v>9.321995258369961</v>
      </c>
      <c r="E340" s="3">
        <f t="shared" si="37"/>
        <v>0.0010000000000000009</v>
      </c>
      <c r="F340" s="4">
        <f t="shared" si="38"/>
        <v>0.0029131748747399655</v>
      </c>
      <c r="G340" s="8">
        <v>9.321995258369961</v>
      </c>
      <c r="H340" s="8">
        <f t="shared" si="40"/>
        <v>0.343268098551503</v>
      </c>
    </row>
    <row r="341" spans="1:8" ht="15">
      <c r="A341" s="2">
        <v>0.324</v>
      </c>
      <c r="B341" s="2">
        <f t="shared" si="41"/>
        <v>0.2759999999999997</v>
      </c>
      <c r="C341" s="27">
        <f t="shared" si="39"/>
        <v>4.675091566755299</v>
      </c>
      <c r="D341" s="27">
        <f t="shared" si="36"/>
        <v>9.324908433244701</v>
      </c>
      <c r="E341" s="3">
        <f t="shared" si="37"/>
        <v>0.0010000000000000009</v>
      </c>
      <c r="F341" s="4">
        <f t="shared" si="38"/>
        <v>0.0029147390072168378</v>
      </c>
      <c r="G341" s="8">
        <v>9.324908433244701</v>
      </c>
      <c r="H341" s="8">
        <f t="shared" si="40"/>
        <v>0.34308389105303083</v>
      </c>
    </row>
    <row r="342" spans="1:8" ht="15">
      <c r="A342" s="2">
        <v>0.325</v>
      </c>
      <c r="B342" s="2">
        <f t="shared" si="41"/>
        <v>0.2749999999999997</v>
      </c>
      <c r="C342" s="27">
        <f t="shared" si="39"/>
        <v>4.672176827748082</v>
      </c>
      <c r="D342" s="27">
        <f t="shared" si="36"/>
        <v>9.327823172251918</v>
      </c>
      <c r="E342" s="3">
        <f t="shared" si="37"/>
        <v>0.0010000000000000009</v>
      </c>
      <c r="F342" s="4">
        <f t="shared" si="38"/>
        <v>0.002916370098940746</v>
      </c>
      <c r="G342" s="8">
        <v>9.327823172251918</v>
      </c>
      <c r="H342" s="8">
        <f t="shared" si="40"/>
        <v>0.3428920082410702</v>
      </c>
    </row>
    <row r="343" spans="1:8" ht="15">
      <c r="A343" s="2">
        <v>0.326</v>
      </c>
      <c r="B343" s="2">
        <f t="shared" si="41"/>
        <v>0.2739999999999997</v>
      </c>
      <c r="C343" s="27">
        <f t="shared" si="39"/>
        <v>4.669260457649141</v>
      </c>
      <c r="D343" s="27">
        <f t="shared" si="36"/>
        <v>9.330739542350859</v>
      </c>
      <c r="E343" s="3">
        <f t="shared" si="37"/>
        <v>0.0010000000000000009</v>
      </c>
      <c r="F343" s="4">
        <f t="shared" si="38"/>
        <v>0.0029180683719793876</v>
      </c>
      <c r="G343" s="8">
        <v>9.330739542350859</v>
      </c>
      <c r="H343" s="8">
        <f t="shared" si="40"/>
        <v>0.3426924501161293</v>
      </c>
    </row>
    <row r="344" spans="1:8" ht="15">
      <c r="A344" s="2">
        <v>0.327</v>
      </c>
      <c r="B344" s="2">
        <f t="shared" si="41"/>
        <v>0.2729999999999997</v>
      </c>
      <c r="C344" s="27">
        <f t="shared" si="39"/>
        <v>4.666342389277162</v>
      </c>
      <c r="D344" s="27">
        <f aca="true" t="shared" si="42" ref="D344:D407">14-((-LOG10(0.000018)+LOG10(B344/A344)))</f>
        <v>9.333657610722838</v>
      </c>
      <c r="E344" s="3">
        <f aca="true" t="shared" si="43" ref="E344:E407">+(A345-A344)</f>
        <v>0.0010000000000000009</v>
      </c>
      <c r="F344" s="4">
        <f aca="true" t="shared" si="44" ref="F344:F407">+(D345-D344)</f>
        <v>0.0029198340579483784</v>
      </c>
      <c r="G344" s="8">
        <v>9.333657610722838</v>
      </c>
      <c r="H344" s="8">
        <f t="shared" si="40"/>
        <v>0.3424852166779132</v>
      </c>
    </row>
    <row r="345" spans="1:8" ht="15">
      <c r="A345" s="2">
        <v>0.328</v>
      </c>
      <c r="B345" s="2">
        <f t="shared" si="41"/>
        <v>0.2719999999999997</v>
      </c>
      <c r="C345" s="27">
        <f t="shared" si="39"/>
        <v>4.6634225552192135</v>
      </c>
      <c r="D345" s="27">
        <f t="shared" si="42"/>
        <v>9.336577444780787</v>
      </c>
      <c r="E345" s="3">
        <f t="shared" si="43"/>
        <v>0.0010000000000000009</v>
      </c>
      <c r="F345" s="4">
        <f t="shared" si="44"/>
        <v>0.0029216673980894114</v>
      </c>
      <c r="G345" s="8">
        <v>9.336577444780787</v>
      </c>
      <c r="H345" s="8">
        <f t="shared" si="40"/>
        <v>0.34227030792551494</v>
      </c>
    </row>
    <row r="346" spans="1:8" ht="15">
      <c r="A346" s="2">
        <v>0.329</v>
      </c>
      <c r="B346" s="2">
        <f t="shared" si="41"/>
        <v>0.2709999999999997</v>
      </c>
      <c r="C346" s="27">
        <f t="shared" si="39"/>
        <v>4.660500887821124</v>
      </c>
      <c r="D346" s="27">
        <f t="shared" si="42"/>
        <v>9.339499112178876</v>
      </c>
      <c r="E346" s="3">
        <f t="shared" si="43"/>
        <v>0.0010000000000000009</v>
      </c>
      <c r="F346" s="4">
        <f t="shared" si="44"/>
        <v>0.002923568643330654</v>
      </c>
      <c r="G346" s="8">
        <v>9.339499112178876</v>
      </c>
      <c r="H346" s="8">
        <f t="shared" si="40"/>
        <v>0.34204772386009663</v>
      </c>
    </row>
    <row r="347" spans="1:8" ht="15">
      <c r="A347" s="2">
        <v>0.33</v>
      </c>
      <c r="B347" s="2">
        <f t="shared" si="41"/>
        <v>0.2699999999999997</v>
      </c>
      <c r="C347" s="27">
        <f t="shared" si="39"/>
        <v>4.657577319177793</v>
      </c>
      <c r="D347" s="27">
        <f t="shared" si="42"/>
        <v>9.342422680822207</v>
      </c>
      <c r="E347" s="3">
        <f t="shared" si="43"/>
        <v>0.0010000000000000009</v>
      </c>
      <c r="F347" s="4">
        <f t="shared" si="44"/>
        <v>0.002925538054411092</v>
      </c>
      <c r="G347" s="8">
        <v>9.342422680822207</v>
      </c>
      <c r="H347" s="8">
        <f t="shared" si="40"/>
        <v>0.3418174644804953</v>
      </c>
    </row>
    <row r="348" spans="1:8" ht="15">
      <c r="A348" s="2">
        <v>0.331</v>
      </c>
      <c r="B348" s="2">
        <f t="shared" si="41"/>
        <v>0.2689999999999997</v>
      </c>
      <c r="C348" s="27">
        <f t="shared" si="39"/>
        <v>4.654651781123382</v>
      </c>
      <c r="D348" s="27">
        <f t="shared" si="42"/>
        <v>9.345348218876618</v>
      </c>
      <c r="E348" s="3">
        <f t="shared" si="43"/>
        <v>0.0010000000000000009</v>
      </c>
      <c r="F348" s="4">
        <f t="shared" si="44"/>
        <v>0.0029275759019373737</v>
      </c>
      <c r="G348" s="8">
        <v>9.345348218876618</v>
      </c>
      <c r="H348" s="8">
        <f t="shared" si="40"/>
        <v>0.3415795297871641</v>
      </c>
    </row>
    <row r="349" spans="1:8" ht="15">
      <c r="A349" s="2">
        <v>0.332</v>
      </c>
      <c r="B349" s="2">
        <f t="shared" si="41"/>
        <v>0.2679999999999997</v>
      </c>
      <c r="C349" s="27">
        <f t="shared" si="39"/>
        <v>4.651724205221445</v>
      </c>
      <c r="D349" s="27">
        <f t="shared" si="42"/>
        <v>9.348275794778555</v>
      </c>
      <c r="E349" s="3">
        <f t="shared" si="43"/>
        <v>0.0010000000000000009</v>
      </c>
      <c r="F349" s="4">
        <f t="shared" si="44"/>
        <v>0.0029296824664974963</v>
      </c>
      <c r="G349" s="8">
        <v>9.348275794778555</v>
      </c>
      <c r="H349" s="8">
        <f t="shared" si="40"/>
        <v>0.34133391977988803</v>
      </c>
    </row>
    <row r="350" spans="1:8" ht="15">
      <c r="A350" s="2">
        <v>0.333</v>
      </c>
      <c r="B350" s="2">
        <f t="shared" si="41"/>
        <v>0.2669999999999997</v>
      </c>
      <c r="C350" s="27">
        <f aca="true" t="shared" si="45" ref="C350:C413">14-D350</f>
        <v>4.648794522754947</v>
      </c>
      <c r="D350" s="27">
        <f t="shared" si="42"/>
        <v>9.351205477245053</v>
      </c>
      <c r="E350" s="3">
        <f t="shared" si="43"/>
        <v>0.0010000000000000009</v>
      </c>
      <c r="F350" s="4">
        <f t="shared" si="44"/>
        <v>0.0029318580387531767</v>
      </c>
      <c r="G350" s="8">
        <v>9.351205477245053</v>
      </c>
      <c r="H350" s="8">
        <f t="shared" si="40"/>
        <v>0.3410806344584365</v>
      </c>
    </row>
    <row r="351" spans="1:8" ht="15">
      <c r="A351" s="2">
        <v>0.334</v>
      </c>
      <c r="B351" s="2">
        <f t="shared" si="41"/>
        <v>0.2659999999999997</v>
      </c>
      <c r="C351" s="27">
        <f t="shared" si="45"/>
        <v>4.645862664716194</v>
      </c>
      <c r="D351" s="27">
        <f t="shared" si="42"/>
        <v>9.354137335283806</v>
      </c>
      <c r="E351" s="3">
        <f t="shared" si="43"/>
        <v>0.0010000000000000009</v>
      </c>
      <c r="F351" s="4">
        <f t="shared" si="44"/>
        <v>0.0029341029195393276</v>
      </c>
      <c r="G351" s="8">
        <v>9.354137335283806</v>
      </c>
      <c r="H351" s="8">
        <f t="shared" si="40"/>
        <v>0.34081967382282796</v>
      </c>
    </row>
    <row r="352" spans="1:8" ht="15">
      <c r="A352" s="2">
        <v>0.335</v>
      </c>
      <c r="B352" s="2">
        <f t="shared" si="41"/>
        <v>0.2649999999999997</v>
      </c>
      <c r="C352" s="27">
        <f t="shared" si="45"/>
        <v>4.642928561796655</v>
      </c>
      <c r="D352" s="27">
        <f t="shared" si="42"/>
        <v>9.357071438203345</v>
      </c>
      <c r="E352" s="3">
        <f t="shared" si="43"/>
        <v>0.0010000000000000009</v>
      </c>
      <c r="F352" s="4">
        <f t="shared" si="44"/>
        <v>0.002936417419974191</v>
      </c>
      <c r="G352" s="8">
        <v>9.357071438203345</v>
      </c>
      <c r="H352" s="8">
        <f t="shared" si="40"/>
        <v>0.340551037872807</v>
      </c>
    </row>
    <row r="353" spans="1:8" ht="15">
      <c r="A353" s="2">
        <v>0.336</v>
      </c>
      <c r="B353" s="2">
        <f t="shared" si="41"/>
        <v>0.2639999999999997</v>
      </c>
      <c r="C353" s="27">
        <f t="shared" si="45"/>
        <v>4.639992144376681</v>
      </c>
      <c r="D353" s="27">
        <f t="shared" si="42"/>
        <v>9.36000785562332</v>
      </c>
      <c r="E353" s="3">
        <f t="shared" si="43"/>
        <v>0.0010000000000000009</v>
      </c>
      <c r="F353" s="4">
        <f t="shared" si="44"/>
        <v>0.002938801861567697</v>
      </c>
      <c r="G353" s="8">
        <v>9.36000785562332</v>
      </c>
      <c r="H353" s="8">
        <f t="shared" si="40"/>
        <v>0.34027472660799024</v>
      </c>
    </row>
    <row r="354" spans="1:8" ht="15">
      <c r="A354" s="2">
        <v>0.337</v>
      </c>
      <c r="B354" s="2">
        <f t="shared" si="41"/>
        <v>0.2629999999999997</v>
      </c>
      <c r="C354" s="27">
        <f t="shared" si="45"/>
        <v>4.637053342515113</v>
      </c>
      <c r="D354" s="27">
        <f t="shared" si="42"/>
        <v>9.362946657484887</v>
      </c>
      <c r="E354" s="3">
        <f t="shared" si="43"/>
        <v>0.0010000000000000009</v>
      </c>
      <c r="F354" s="4">
        <f t="shared" si="44"/>
        <v>0.002941256576328044</v>
      </c>
      <c r="G354" s="8">
        <v>9.362946657484887</v>
      </c>
      <c r="H354" s="8">
        <f t="shared" si="40"/>
        <v>0.3399907400286825</v>
      </c>
    </row>
    <row r="355" spans="1:8" ht="15">
      <c r="A355" s="2">
        <v>0.338</v>
      </c>
      <c r="B355" s="2">
        <f t="shared" si="41"/>
        <v>0.2619999999999997</v>
      </c>
      <c r="C355" s="27">
        <f t="shared" si="45"/>
        <v>4.634112085938785</v>
      </c>
      <c r="D355" s="27">
        <f t="shared" si="42"/>
        <v>9.365887914061215</v>
      </c>
      <c r="E355" s="3">
        <f t="shared" si="43"/>
        <v>0.0010000000000000009</v>
      </c>
      <c r="F355" s="4">
        <f t="shared" si="44"/>
        <v>0.0029437819068931503</v>
      </c>
      <c r="G355" s="8">
        <v>9.365887914061215</v>
      </c>
      <c r="H355" s="8">
        <f t="shared" si="40"/>
        <v>0.33969907813428846</v>
      </c>
    </row>
    <row r="356" spans="1:8" ht="15">
      <c r="A356" s="2">
        <v>0.339</v>
      </c>
      <c r="B356" s="2">
        <f t="shared" si="41"/>
        <v>0.2609999999999997</v>
      </c>
      <c r="C356" s="27">
        <f t="shared" si="45"/>
        <v>4.631168304031892</v>
      </c>
      <c r="D356" s="27">
        <f t="shared" si="42"/>
        <v>9.368831695968108</v>
      </c>
      <c r="E356" s="3">
        <f t="shared" si="43"/>
        <v>0.0010000000000000009</v>
      </c>
      <c r="F356" s="4">
        <f t="shared" si="44"/>
        <v>0.0029463782066372346</v>
      </c>
      <c r="G356" s="8">
        <v>9.368831695968108</v>
      </c>
      <c r="H356" s="8">
        <f t="shared" si="40"/>
        <v>0.33939974092508735</v>
      </c>
    </row>
    <row r="357" spans="1:8" ht="15">
      <c r="A357" s="2">
        <v>0.34</v>
      </c>
      <c r="B357" s="2">
        <f t="shared" si="41"/>
        <v>0.2599999999999997</v>
      </c>
      <c r="C357" s="27">
        <f t="shared" si="45"/>
        <v>4.628221925825255</v>
      </c>
      <c r="D357" s="27">
        <f t="shared" si="42"/>
        <v>9.371778074174745</v>
      </c>
      <c r="E357" s="3">
        <f t="shared" si="43"/>
        <v>0.0010000000000000009</v>
      </c>
      <c r="F357" s="4">
        <f t="shared" si="44"/>
        <v>0.002949045839807596</v>
      </c>
      <c r="G357" s="8">
        <v>9.371778074174745</v>
      </c>
      <c r="H357" s="8">
        <f t="shared" si="40"/>
        <v>0.3390927284010084</v>
      </c>
    </row>
    <row r="358" spans="1:8" ht="15">
      <c r="A358" s="2">
        <v>0.341</v>
      </c>
      <c r="B358" s="2">
        <f t="shared" si="41"/>
        <v>0.2589999999999997</v>
      </c>
      <c r="C358" s="27">
        <f t="shared" si="45"/>
        <v>4.625272879985447</v>
      </c>
      <c r="D358" s="27">
        <f t="shared" si="42"/>
        <v>9.374727120014553</v>
      </c>
      <c r="E358" s="3">
        <f t="shared" si="43"/>
        <v>0.0010000000000000009</v>
      </c>
      <c r="F358" s="4">
        <f t="shared" si="44"/>
        <v>0.0029517851816596163</v>
      </c>
      <c r="G358" s="8">
        <v>9.374727120014553</v>
      </c>
      <c r="H358" s="8">
        <f t="shared" si="40"/>
        <v>0.33877804056112215</v>
      </c>
    </row>
    <row r="359" spans="1:8" ht="15">
      <c r="A359" s="2">
        <v>0.342</v>
      </c>
      <c r="B359" s="2">
        <f t="shared" si="41"/>
        <v>0.2579999999999997</v>
      </c>
      <c r="C359" s="27">
        <f t="shared" si="45"/>
        <v>4.622321094803787</v>
      </c>
      <c r="D359" s="27">
        <f t="shared" si="42"/>
        <v>9.377678905196213</v>
      </c>
      <c r="E359" s="3">
        <f t="shared" si="43"/>
        <v>0.0010000000000000009</v>
      </c>
      <c r="F359" s="4">
        <f t="shared" si="44"/>
        <v>0.0029545966185704486</v>
      </c>
      <c r="G359" s="8">
        <v>9.377678905196213</v>
      </c>
      <c r="H359" s="8">
        <f t="shared" si="40"/>
        <v>0.3384556774060889</v>
      </c>
    </row>
    <row r="360" spans="1:8" ht="15">
      <c r="A360" s="2">
        <v>0.343</v>
      </c>
      <c r="B360" s="2">
        <f t="shared" si="41"/>
        <v>0.2569999999999997</v>
      </c>
      <c r="C360" s="27">
        <f t="shared" si="45"/>
        <v>4.619366498185217</v>
      </c>
      <c r="D360" s="27">
        <f t="shared" si="42"/>
        <v>9.380633501814783</v>
      </c>
      <c r="E360" s="3">
        <f t="shared" si="43"/>
        <v>0.0010000000000000009</v>
      </c>
      <c r="F360" s="4">
        <f t="shared" si="44"/>
        <v>0.0029574805482042166</v>
      </c>
      <c r="G360" s="8">
        <v>9.380633501814783</v>
      </c>
      <c r="H360" s="8">
        <f t="shared" si="40"/>
        <v>0.3381256389352083</v>
      </c>
    </row>
    <row r="361" spans="1:8" ht="15">
      <c r="A361" s="2">
        <v>0.34400000000000003</v>
      </c>
      <c r="B361" s="2">
        <f t="shared" si="41"/>
        <v>0.2559999999999997</v>
      </c>
      <c r="C361" s="27">
        <f t="shared" si="45"/>
        <v>4.616409017637013</v>
      </c>
      <c r="D361" s="27">
        <f t="shared" si="42"/>
        <v>9.383590982362987</v>
      </c>
      <c r="E361" s="3">
        <f t="shared" si="43"/>
        <v>0.0010000000000000009</v>
      </c>
      <c r="F361" s="4">
        <f t="shared" si="44"/>
        <v>0.002960437379639913</v>
      </c>
      <c r="G361" s="8">
        <v>9.383590982362987</v>
      </c>
      <c r="H361" s="8">
        <f t="shared" si="40"/>
        <v>0.33778792514828804</v>
      </c>
    </row>
    <row r="362" spans="1:8" ht="15">
      <c r="A362" s="2">
        <v>0.34500000000000003</v>
      </c>
      <c r="B362" s="2">
        <f t="shared" si="41"/>
        <v>0.25499999999999967</v>
      </c>
      <c r="C362" s="27">
        <f t="shared" si="45"/>
        <v>4.613448580257373</v>
      </c>
      <c r="D362" s="27">
        <f t="shared" si="42"/>
        <v>9.386551419742627</v>
      </c>
      <c r="E362" s="3">
        <f t="shared" si="43"/>
        <v>0.0010000000000000009</v>
      </c>
      <c r="F362" s="4">
        <f t="shared" si="44"/>
        <v>0.0029634675335188376</v>
      </c>
      <c r="G362" s="8">
        <v>9.386551419742627</v>
      </c>
      <c r="H362" s="8">
        <f t="shared" si="40"/>
        <v>0.3374425360458042</v>
      </c>
    </row>
    <row r="363" spans="1:8" ht="15">
      <c r="A363" s="2">
        <v>0.34600000000000003</v>
      </c>
      <c r="B363" s="2">
        <f t="shared" si="41"/>
        <v>0.25399999999999967</v>
      </c>
      <c r="C363" s="27">
        <f t="shared" si="45"/>
        <v>4.610485112723854</v>
      </c>
      <c r="D363" s="27">
        <f t="shared" si="42"/>
        <v>9.389514887276146</v>
      </c>
      <c r="E363" s="3">
        <f t="shared" si="43"/>
        <v>0.0010000000000000009</v>
      </c>
      <c r="F363" s="4">
        <f t="shared" si="44"/>
        <v>0.002966571442216903</v>
      </c>
      <c r="G363" s="8">
        <v>9.389514887276146</v>
      </c>
      <c r="H363" s="8">
        <f t="shared" si="40"/>
        <v>0.3370894716267835</v>
      </c>
    </row>
    <row r="364" spans="1:8" ht="15">
      <c r="A364" s="2">
        <v>0.34700000000000003</v>
      </c>
      <c r="B364" s="2">
        <f t="shared" si="41"/>
        <v>0.25299999999999967</v>
      </c>
      <c r="C364" s="27">
        <f t="shared" si="45"/>
        <v>4.607518541281637</v>
      </c>
      <c r="D364" s="27">
        <f t="shared" si="42"/>
        <v>9.392481458718363</v>
      </c>
      <c r="E364" s="3">
        <f t="shared" si="43"/>
        <v>0.0010000000000000009</v>
      </c>
      <c r="F364" s="4">
        <f t="shared" si="44"/>
        <v>0.0029697495499814153</v>
      </c>
      <c r="G364" s="8">
        <v>9.392481458718363</v>
      </c>
      <c r="H364" s="8">
        <f t="shared" si="40"/>
        <v>0.33672873189130004</v>
      </c>
    </row>
    <row r="365" spans="1:8" ht="15">
      <c r="A365" s="2">
        <v>0.34800000000000003</v>
      </c>
      <c r="B365" s="2">
        <f t="shared" si="41"/>
        <v>0.25199999999999967</v>
      </c>
      <c r="C365" s="27">
        <f t="shared" si="45"/>
        <v>4.604548791731656</v>
      </c>
      <c r="D365" s="27">
        <f t="shared" si="42"/>
        <v>9.395451208268344</v>
      </c>
      <c r="E365" s="3">
        <f t="shared" si="43"/>
        <v>0.0010000000000000009</v>
      </c>
      <c r="F365" s="4">
        <f t="shared" si="44"/>
        <v>0.0029730023131051553</v>
      </c>
      <c r="G365" s="8">
        <v>9.395451208268344</v>
      </c>
      <c r="H365" s="8">
        <f t="shared" si="40"/>
        <v>0.33636031683929296</v>
      </c>
    </row>
    <row r="366" spans="1:8" ht="15">
      <c r="A366" s="2">
        <v>0.34900000000000003</v>
      </c>
      <c r="B366" s="2">
        <f t="shared" si="41"/>
        <v>0.25099999999999967</v>
      </c>
      <c r="C366" s="27">
        <f t="shared" si="45"/>
        <v>4.6015757894185505</v>
      </c>
      <c r="D366" s="27">
        <f t="shared" si="42"/>
        <v>9.39842421058145</v>
      </c>
      <c r="E366" s="3">
        <f t="shared" si="43"/>
        <v>0.0010000000000000009</v>
      </c>
      <c r="F366" s="4">
        <f t="shared" si="44"/>
        <v>0.002976330200095134</v>
      </c>
      <c r="G366" s="8">
        <v>9.39842421058145</v>
      </c>
      <c r="H366" s="8">
        <f t="shared" si="40"/>
        <v>0.33598422647058357</v>
      </c>
    </row>
    <row r="367" spans="1:8" ht="15">
      <c r="A367" s="2">
        <v>0.35000000000000003</v>
      </c>
      <c r="B367" s="2">
        <f t="shared" si="41"/>
        <v>0.24999999999999967</v>
      </c>
      <c r="C367" s="27">
        <f t="shared" si="45"/>
        <v>4.598599459218455</v>
      </c>
      <c r="D367" s="27">
        <f t="shared" si="42"/>
        <v>9.401400540781545</v>
      </c>
      <c r="E367" s="3">
        <f t="shared" si="43"/>
        <v>0.0010000000000000009</v>
      </c>
      <c r="F367" s="4">
        <f t="shared" si="44"/>
        <v>0.002979733691850228</v>
      </c>
      <c r="G367" s="8">
        <v>9.401400540781545</v>
      </c>
      <c r="H367" s="8">
        <f t="shared" si="40"/>
        <v>0.33560046078448824</v>
      </c>
    </row>
    <row r="368" spans="1:8" ht="15">
      <c r="A368" s="2">
        <v>0.35100000000000003</v>
      </c>
      <c r="B368" s="2">
        <f t="shared" si="41"/>
        <v>0.24899999999999967</v>
      </c>
      <c r="C368" s="27">
        <f t="shared" si="45"/>
        <v>4.595619725526605</v>
      </c>
      <c r="D368" s="27">
        <f t="shared" si="42"/>
        <v>9.404380274473395</v>
      </c>
      <c r="E368" s="3">
        <f t="shared" si="43"/>
        <v>0.0010000000000000009</v>
      </c>
      <c r="F368" s="4">
        <f t="shared" si="44"/>
        <v>0.0029832132818281565</v>
      </c>
      <c r="G368" s="8">
        <v>9.404380274473395</v>
      </c>
      <c r="H368" s="8">
        <f t="shared" si="40"/>
        <v>0.33520901978124285</v>
      </c>
    </row>
    <row r="369" spans="1:8" ht="15">
      <c r="A369" s="2">
        <v>0.35200000000000004</v>
      </c>
      <c r="B369" s="2">
        <f t="shared" si="41"/>
        <v>0.24799999999999967</v>
      </c>
      <c r="C369" s="27">
        <f t="shared" si="45"/>
        <v>4.592636512244777</v>
      </c>
      <c r="D369" s="27">
        <f t="shared" si="42"/>
        <v>9.407363487755223</v>
      </c>
      <c r="E369" s="3">
        <f t="shared" si="43"/>
        <v>0.0010000000000000009</v>
      </c>
      <c r="F369" s="4">
        <f t="shared" si="44"/>
        <v>0.0029867694762408803</v>
      </c>
      <c r="G369" s="8">
        <v>9.407363487755223</v>
      </c>
      <c r="H369" s="8">
        <f t="shared" si="40"/>
        <v>0.3348099034608427</v>
      </c>
    </row>
    <row r="370" spans="1:8" ht="15">
      <c r="A370" s="2">
        <v>0.35300000000000004</v>
      </c>
      <c r="B370" s="2">
        <f t="shared" si="41"/>
        <v>0.24699999999999966</v>
      </c>
      <c r="C370" s="27">
        <f t="shared" si="45"/>
        <v>4.589649742768536</v>
      </c>
      <c r="D370" s="27">
        <f t="shared" si="42"/>
        <v>9.410350257231464</v>
      </c>
      <c r="E370" s="3">
        <f t="shared" si="43"/>
        <v>0.0010000000000000009</v>
      </c>
      <c r="F370" s="4">
        <f t="shared" si="44"/>
        <v>0.0029904027942517786</v>
      </c>
      <c r="G370" s="8">
        <v>9.410350257231464</v>
      </c>
      <c r="H370" s="8">
        <f t="shared" si="40"/>
        <v>0.3344031118223351</v>
      </c>
    </row>
    <row r="371" spans="1:8" ht="15">
      <c r="A371" s="2">
        <v>0.35400000000000004</v>
      </c>
      <c r="B371" s="2">
        <f t="shared" si="41"/>
        <v>0.24599999999999966</v>
      </c>
      <c r="C371" s="27">
        <f t="shared" si="45"/>
        <v>4.586659339974284</v>
      </c>
      <c r="D371" s="27">
        <f t="shared" si="42"/>
        <v>9.413340660025716</v>
      </c>
      <c r="E371" s="3">
        <f t="shared" si="43"/>
        <v>0.0010000000000000009</v>
      </c>
      <c r="F371" s="4">
        <f t="shared" si="44"/>
        <v>0.0029941137681532837</v>
      </c>
      <c r="G371" s="8">
        <v>9.413340660025716</v>
      </c>
      <c r="H371" s="8">
        <f t="shared" si="40"/>
        <v>0.3339886448659508</v>
      </c>
    </row>
    <row r="372" spans="1:8" ht="15">
      <c r="A372" s="2">
        <v>0.35500000000000004</v>
      </c>
      <c r="B372" s="2">
        <f t="shared" si="41"/>
        <v>0.24499999999999966</v>
      </c>
      <c r="C372" s="27">
        <f t="shared" si="45"/>
        <v>4.583665226206131</v>
      </c>
      <c r="D372" s="27">
        <f t="shared" si="42"/>
        <v>9.416334773793869</v>
      </c>
      <c r="E372" s="3">
        <f t="shared" si="43"/>
        <v>0.0010000000000000009</v>
      </c>
      <c r="F372" s="4">
        <f t="shared" si="44"/>
        <v>0.002997902943583597</v>
      </c>
      <c r="G372" s="8">
        <v>9.416334773793869</v>
      </c>
      <c r="H372" s="8">
        <f t="shared" si="40"/>
        <v>0.3335665025915192</v>
      </c>
    </row>
    <row r="373" spans="1:8" ht="15">
      <c r="A373" s="2">
        <v>0.35600000000000004</v>
      </c>
      <c r="B373" s="2">
        <f t="shared" si="41"/>
        <v>0.24399999999999966</v>
      </c>
      <c r="C373" s="27">
        <f t="shared" si="45"/>
        <v>4.580667323262547</v>
      </c>
      <c r="D373" s="27">
        <f t="shared" si="42"/>
        <v>9.419332676737453</v>
      </c>
      <c r="E373" s="3">
        <f t="shared" si="43"/>
        <v>0.0010000000000000009</v>
      </c>
      <c r="F373" s="4">
        <f t="shared" si="44"/>
        <v>0.0030017708797362985</v>
      </c>
      <c r="G373" s="8">
        <v>9.419332676737453</v>
      </c>
      <c r="H373" s="8">
        <f t="shared" si="40"/>
        <v>0.3331366849983732</v>
      </c>
    </row>
    <row r="374" spans="1:8" ht="15">
      <c r="A374" s="2">
        <v>0.35700000000000004</v>
      </c>
      <c r="B374" s="2">
        <f t="shared" si="41"/>
        <v>0.24299999999999966</v>
      </c>
      <c r="C374" s="27">
        <f t="shared" si="45"/>
        <v>4.577665552382811</v>
      </c>
      <c r="D374" s="27">
        <f t="shared" si="42"/>
        <v>9.422334447617189</v>
      </c>
      <c r="E374" s="3">
        <f t="shared" si="43"/>
        <v>0.0010000000000000009</v>
      </c>
      <c r="F374" s="4">
        <f t="shared" si="44"/>
        <v>0.0030057181495610763</v>
      </c>
      <c r="G374" s="8">
        <v>9.422334447617189</v>
      </c>
      <c r="H374" s="8">
        <f t="shared" si="40"/>
        <v>0.3326991920869328</v>
      </c>
    </row>
    <row r="375" spans="1:8" ht="15">
      <c r="A375" s="2">
        <v>0.35800000000000004</v>
      </c>
      <c r="B375" s="2">
        <f t="shared" si="41"/>
        <v>0.24199999999999966</v>
      </c>
      <c r="C375" s="27">
        <f t="shared" si="45"/>
        <v>4.57465983423325</v>
      </c>
      <c r="D375" s="27">
        <f t="shared" si="42"/>
        <v>9.42534016576675</v>
      </c>
      <c r="E375" s="3">
        <f t="shared" si="43"/>
        <v>0.0010000000000000009</v>
      </c>
      <c r="F375" s="4">
        <f t="shared" si="44"/>
        <v>0.003009745340007086</v>
      </c>
      <c r="G375" s="8">
        <v>9.42534016576675</v>
      </c>
      <c r="H375" s="8">
        <f t="shared" si="40"/>
        <v>0.33225402385626635</v>
      </c>
    </row>
    <row r="376" spans="1:8" ht="15">
      <c r="A376" s="2">
        <v>0.35900000000000004</v>
      </c>
      <c r="B376" s="2">
        <f t="shared" si="41"/>
        <v>0.24099999999999966</v>
      </c>
      <c r="C376" s="27">
        <f t="shared" si="45"/>
        <v>4.571650088893243</v>
      </c>
      <c r="D376" s="27">
        <f t="shared" si="42"/>
        <v>9.428349911106757</v>
      </c>
      <c r="E376" s="3">
        <f t="shared" si="43"/>
        <v>0.0010000000000000009</v>
      </c>
      <c r="F376" s="4">
        <f t="shared" si="44"/>
        <v>0.003013853052230786</v>
      </c>
      <c r="G376" s="8">
        <v>9.428349911106757</v>
      </c>
      <c r="H376" s="8">
        <f t="shared" si="40"/>
        <v>0.33180118030632694</v>
      </c>
    </row>
    <row r="377" spans="1:8" ht="15">
      <c r="A377" s="2">
        <v>0.36000000000000004</v>
      </c>
      <c r="B377" s="2">
        <f t="shared" si="41"/>
        <v>0.23999999999999966</v>
      </c>
      <c r="C377" s="27">
        <f t="shared" si="45"/>
        <v>4.568636235841012</v>
      </c>
      <c r="D377" s="27">
        <f t="shared" si="42"/>
        <v>9.431363764158988</v>
      </c>
      <c r="E377" s="3">
        <f t="shared" si="43"/>
        <v>0.0010000000000000009</v>
      </c>
      <c r="F377" s="4">
        <f t="shared" si="44"/>
        <v>0.0030180419018392968</v>
      </c>
      <c r="G377" s="8">
        <v>9.431363764158988</v>
      </c>
      <c r="H377" s="8">
        <f t="shared" si="40"/>
        <v>0.33134066143699564</v>
      </c>
    </row>
    <row r="378" spans="1:8" ht="15">
      <c r="A378" s="2">
        <v>0.36100000000000004</v>
      </c>
      <c r="B378" s="2">
        <f t="shared" si="41"/>
        <v>0.23899999999999966</v>
      </c>
      <c r="C378" s="27">
        <f t="shared" si="45"/>
        <v>4.565618193939173</v>
      </c>
      <c r="D378" s="27">
        <f t="shared" si="42"/>
        <v>9.434381806060827</v>
      </c>
      <c r="E378" s="3">
        <f t="shared" si="43"/>
        <v>0.0010000000000000009</v>
      </c>
      <c r="F378" s="4">
        <f t="shared" si="44"/>
        <v>0.003022312519133763</v>
      </c>
      <c r="G378" s="8">
        <v>9.434381806060827</v>
      </c>
      <c r="H378" s="8">
        <f t="shared" si="40"/>
        <v>0.3308724672478989</v>
      </c>
    </row>
    <row r="379" spans="1:8" ht="15">
      <c r="A379" s="2">
        <v>0.36200000000000004</v>
      </c>
      <c r="B379" s="2">
        <f t="shared" si="41"/>
        <v>0.23799999999999966</v>
      </c>
      <c r="C379" s="27">
        <f t="shared" si="45"/>
        <v>4.562595881420039</v>
      </c>
      <c r="D379" s="27">
        <f t="shared" si="42"/>
        <v>9.43740411857996</v>
      </c>
      <c r="E379" s="3">
        <f t="shared" si="43"/>
        <v>0.0009999999999999454</v>
      </c>
      <c r="F379" s="4">
        <f t="shared" si="44"/>
        <v>0.0030266655493544903</v>
      </c>
      <c r="G379" s="8">
        <v>9.43740411857996</v>
      </c>
      <c r="H379" s="8">
        <f t="shared" si="40"/>
        <v>0.33039659773879526</v>
      </c>
    </row>
    <row r="380" spans="1:8" ht="15">
      <c r="A380" s="2">
        <v>0.363</v>
      </c>
      <c r="B380" s="2">
        <f t="shared" si="41"/>
        <v>0.23699999999999966</v>
      </c>
      <c r="C380" s="27">
        <f t="shared" si="45"/>
        <v>4.559569215870685</v>
      </c>
      <c r="D380" s="27">
        <f t="shared" si="42"/>
        <v>9.440430784129315</v>
      </c>
      <c r="E380" s="3">
        <f t="shared" si="43"/>
        <v>0.0010000000000000009</v>
      </c>
      <c r="F380" s="4">
        <f t="shared" si="44"/>
        <v>0.0030311016529402934</v>
      </c>
      <c r="G380" s="8">
        <v>9.440430784129315</v>
      </c>
      <c r="H380" s="8">
        <f t="shared" si="40"/>
        <v>0.3299130529093142</v>
      </c>
    </row>
    <row r="381" spans="1:8" ht="15">
      <c r="A381" s="2">
        <v>0.364</v>
      </c>
      <c r="B381" s="2">
        <f t="shared" si="41"/>
        <v>0.23599999999999965</v>
      </c>
      <c r="C381" s="27">
        <f t="shared" si="45"/>
        <v>4.556538114217744</v>
      </c>
      <c r="D381" s="27">
        <f t="shared" si="42"/>
        <v>9.443461885782256</v>
      </c>
      <c r="E381" s="3">
        <f t="shared" si="43"/>
        <v>0.0010000000000000009</v>
      </c>
      <c r="F381" s="4">
        <f t="shared" si="44"/>
        <v>0.0030356215057896208</v>
      </c>
      <c r="G381" s="8">
        <v>9.443461885782256</v>
      </c>
      <c r="H381" s="8">
        <f t="shared" si="40"/>
        <v>0.32942183275904896</v>
      </c>
    </row>
    <row r="382" spans="1:8" ht="15">
      <c r="A382" s="2">
        <v>0.365</v>
      </c>
      <c r="B382" s="2">
        <f t="shared" si="41"/>
        <v>0.23499999999999965</v>
      </c>
      <c r="C382" s="27">
        <f t="shared" si="45"/>
        <v>4.553502492711955</v>
      </c>
      <c r="D382" s="27">
        <f t="shared" si="42"/>
        <v>9.446497507288045</v>
      </c>
      <c r="E382" s="3">
        <f t="shared" si="43"/>
        <v>0.0010000000000000009</v>
      </c>
      <c r="F382" s="4">
        <f t="shared" si="44"/>
        <v>0.003040225799528784</v>
      </c>
      <c r="G382" s="8">
        <v>9.446497507288045</v>
      </c>
      <c r="H382" s="8">
        <f t="shared" si="40"/>
        <v>0.3289229372880773</v>
      </c>
    </row>
    <row r="383" spans="1:8" ht="15">
      <c r="A383" s="2">
        <v>0.366</v>
      </c>
      <c r="B383" s="2">
        <f t="shared" si="41"/>
        <v>0.23399999999999965</v>
      </c>
      <c r="C383" s="27">
        <f t="shared" si="45"/>
        <v>4.550462266912426</v>
      </c>
      <c r="D383" s="27">
        <f t="shared" si="42"/>
        <v>9.449537733087574</v>
      </c>
      <c r="E383" s="3">
        <f t="shared" si="43"/>
        <v>0.0010000000000000009</v>
      </c>
      <c r="F383" s="4">
        <f t="shared" si="44"/>
        <v>0.003044915241803281</v>
      </c>
      <c r="G383" s="8">
        <v>9.449537733087574</v>
      </c>
      <c r="H383" s="8">
        <f t="shared" si="40"/>
        <v>0.3284163664955659</v>
      </c>
    </row>
    <row r="384" spans="1:8" ht="15">
      <c r="A384" s="2">
        <v>0.367</v>
      </c>
      <c r="B384" s="2">
        <f t="shared" si="41"/>
        <v>0.23299999999999965</v>
      </c>
      <c r="C384" s="27">
        <f t="shared" si="45"/>
        <v>4.547417351670623</v>
      </c>
      <c r="D384" s="27">
        <f t="shared" si="42"/>
        <v>9.452582648329377</v>
      </c>
      <c r="E384" s="3">
        <f t="shared" si="43"/>
        <v>0.0010000000000000009</v>
      </c>
      <c r="F384" s="4">
        <f t="shared" si="44"/>
        <v>0.0030496905565478016</v>
      </c>
      <c r="G384" s="8">
        <v>9.452582648329377</v>
      </c>
      <c r="H384" s="8">
        <f t="shared" si="40"/>
        <v>0.32790212038167704</v>
      </c>
    </row>
    <row r="385" spans="1:8" ht="15">
      <c r="A385" s="2">
        <v>0.368</v>
      </c>
      <c r="B385" s="2">
        <f t="shared" si="41"/>
        <v>0.23199999999999965</v>
      </c>
      <c r="C385" s="27">
        <f t="shared" si="45"/>
        <v>4.544367661114075</v>
      </c>
      <c r="D385" s="27">
        <f t="shared" si="42"/>
        <v>9.455632338885925</v>
      </c>
      <c r="E385" s="3">
        <f t="shared" si="43"/>
        <v>0.0010000000000000009</v>
      </c>
      <c r="F385" s="4">
        <f t="shared" si="44"/>
        <v>0.003054552484298867</v>
      </c>
      <c r="G385" s="8">
        <v>9.455632338885925</v>
      </c>
      <c r="H385" s="8">
        <f t="shared" si="40"/>
        <v>0.32738019894575093</v>
      </c>
    </row>
    <row r="386" spans="1:8" ht="15">
      <c r="A386" s="2">
        <v>0.369</v>
      </c>
      <c r="B386" s="2">
        <f t="shared" si="41"/>
        <v>0.23099999999999965</v>
      </c>
      <c r="C386" s="27">
        <f t="shared" si="45"/>
        <v>4.541313108629776</v>
      </c>
      <c r="D386" s="27">
        <f t="shared" si="42"/>
        <v>9.458686891370224</v>
      </c>
      <c r="E386" s="3">
        <f t="shared" si="43"/>
        <v>0.0010000000000000009</v>
      </c>
      <c r="F386" s="4">
        <f t="shared" si="44"/>
        <v>0.003059501782484375</v>
      </c>
      <c r="G386" s="8">
        <v>9.458686891370224</v>
      </c>
      <c r="H386" s="8">
        <f t="shared" si="40"/>
        <v>0.3268506021879096</v>
      </c>
    </row>
    <row r="387" spans="1:8" ht="15">
      <c r="A387" s="2">
        <v>0.37</v>
      </c>
      <c r="B387" s="2">
        <f t="shared" si="41"/>
        <v>0.22999999999999965</v>
      </c>
      <c r="C387" s="27">
        <f t="shared" si="45"/>
        <v>4.538253606847292</v>
      </c>
      <c r="D387" s="27">
        <f t="shared" si="42"/>
        <v>9.461746393152708</v>
      </c>
      <c r="E387" s="3">
        <f t="shared" si="43"/>
        <v>0.0010000000000000009</v>
      </c>
      <c r="F387" s="4">
        <f t="shared" si="44"/>
        <v>0.0030645392257575566</v>
      </c>
      <c r="G387" s="8">
        <v>9.461746393152708</v>
      </c>
      <c r="H387" s="8">
        <f t="shared" si="40"/>
        <v>0.32631333010684505</v>
      </c>
    </row>
    <row r="388" spans="1:8" ht="15">
      <c r="A388" s="2">
        <v>0.371</v>
      </c>
      <c r="B388" s="2">
        <f t="shared" si="41"/>
        <v>0.22899999999999965</v>
      </c>
      <c r="C388" s="27">
        <f t="shared" si="45"/>
        <v>4.535189067621534</v>
      </c>
      <c r="D388" s="27">
        <f t="shared" si="42"/>
        <v>9.464810932378466</v>
      </c>
      <c r="E388" s="3">
        <f t="shared" si="43"/>
        <v>0.0010000000000000009</v>
      </c>
      <c r="F388" s="4">
        <f t="shared" si="44"/>
        <v>0.003069665606284744</v>
      </c>
      <c r="G388" s="8">
        <v>9.464810932378466</v>
      </c>
      <c r="H388" s="8">
        <f t="shared" si="40"/>
        <v>0.32576838270351993</v>
      </c>
    </row>
    <row r="389" spans="1:8" ht="15">
      <c r="A389" s="2">
        <v>0.372</v>
      </c>
      <c r="B389" s="2">
        <f t="shared" si="41"/>
        <v>0.22799999999999965</v>
      </c>
      <c r="C389" s="27">
        <f t="shared" si="45"/>
        <v>4.532119402015249</v>
      </c>
      <c r="D389" s="27">
        <f t="shared" si="42"/>
        <v>9.46788059798475</v>
      </c>
      <c r="E389" s="3">
        <f t="shared" si="43"/>
        <v>0.0010000000000000009</v>
      </c>
      <c r="F389" s="4">
        <f t="shared" si="44"/>
        <v>0.003074881734120183</v>
      </c>
      <c r="G389" s="8">
        <v>9.46788059798475</v>
      </c>
      <c r="H389" s="8">
        <f t="shared" si="40"/>
        <v>0.3252157599765805</v>
      </c>
    </row>
    <row r="390" spans="1:8" ht="15">
      <c r="A390" s="2">
        <v>0.373</v>
      </c>
      <c r="B390" s="2">
        <f t="shared" si="41"/>
        <v>0.22699999999999965</v>
      </c>
      <c r="C390" s="27">
        <f t="shared" si="45"/>
        <v>4.529044520281129</v>
      </c>
      <c r="D390" s="27">
        <f t="shared" si="42"/>
        <v>9.47095547971887</v>
      </c>
      <c r="E390" s="3">
        <f t="shared" si="43"/>
        <v>0.0010000000000000009</v>
      </c>
      <c r="F390" s="4">
        <f t="shared" si="44"/>
        <v>0.003080188437515119</v>
      </c>
      <c r="G390" s="8">
        <v>9.47095547971887</v>
      </c>
      <c r="H390" s="8">
        <f t="shared" si="40"/>
        <v>0.3246554619258071</v>
      </c>
    </row>
    <row r="391" spans="1:8" ht="15">
      <c r="A391" s="2">
        <v>0.374</v>
      </c>
      <c r="B391" s="2">
        <f t="shared" si="41"/>
        <v>0.22599999999999965</v>
      </c>
      <c r="C391" s="27">
        <f t="shared" si="45"/>
        <v>4.525964331843614</v>
      </c>
      <c r="D391" s="27">
        <f t="shared" si="42"/>
        <v>9.474035668156386</v>
      </c>
      <c r="E391" s="3">
        <f t="shared" si="43"/>
        <v>0.0010000000000000009</v>
      </c>
      <c r="F391" s="4">
        <f t="shared" si="44"/>
        <v>0.003085586563276621</v>
      </c>
      <c r="G391" s="8">
        <v>9.474035668156386</v>
      </c>
      <c r="H391" s="8">
        <f t="shared" si="40"/>
        <v>0.3240874885513142</v>
      </c>
    </row>
    <row r="392" spans="1:8" ht="15">
      <c r="A392" s="2">
        <v>0.375</v>
      </c>
      <c r="B392" s="2">
        <f t="shared" si="41"/>
        <v>0.22499999999999964</v>
      </c>
      <c r="C392" s="27">
        <f t="shared" si="45"/>
        <v>4.522878745280337</v>
      </c>
      <c r="D392" s="27">
        <f t="shared" si="42"/>
        <v>9.477121254719663</v>
      </c>
      <c r="E392" s="3">
        <f t="shared" si="43"/>
        <v>0.0010000000000000009</v>
      </c>
      <c r="F392" s="4">
        <f t="shared" si="44"/>
        <v>0.003091076977142393</v>
      </c>
      <c r="G392" s="8">
        <v>9.477121254719663</v>
      </c>
      <c r="H392" s="8">
        <f t="shared" si="40"/>
        <v>0.323511839852164</v>
      </c>
    </row>
    <row r="393" spans="1:8" ht="15">
      <c r="A393" s="2">
        <v>0.376</v>
      </c>
      <c r="B393" s="2">
        <f t="shared" si="41"/>
        <v>0.22399999999999964</v>
      </c>
      <c r="C393" s="27">
        <f t="shared" si="45"/>
        <v>4.519787668303195</v>
      </c>
      <c r="D393" s="27">
        <f t="shared" si="42"/>
        <v>9.480212331696805</v>
      </c>
      <c r="E393" s="3">
        <f t="shared" si="43"/>
        <v>0.0010000000000000009</v>
      </c>
      <c r="F393" s="4">
        <f t="shared" si="44"/>
        <v>0.003096660564134268</v>
      </c>
      <c r="G393" s="8">
        <v>9.480212331696805</v>
      </c>
      <c r="H393" s="8">
        <f t="shared" si="40"/>
        <v>0.3229285158283308</v>
      </c>
    </row>
    <row r="394" spans="1:8" ht="15">
      <c r="A394" s="2">
        <v>0.377</v>
      </c>
      <c r="B394" s="2">
        <f t="shared" si="41"/>
        <v>0.22299999999999964</v>
      </c>
      <c r="C394" s="27">
        <f t="shared" si="45"/>
        <v>4.516691007739061</v>
      </c>
      <c r="D394" s="27">
        <f t="shared" si="42"/>
        <v>9.48330899226094</v>
      </c>
      <c r="E394" s="3">
        <f t="shared" si="43"/>
        <v>0.0010000000000000009</v>
      </c>
      <c r="F394" s="4">
        <f t="shared" si="44"/>
        <v>0.0031023382289543378</v>
      </c>
      <c r="G394" s="8">
        <v>9.48330899226094</v>
      </c>
      <c r="H394" s="8">
        <f t="shared" si="40"/>
        <v>0.32233751647932246</v>
      </c>
    </row>
    <row r="395" spans="1:8" ht="15">
      <c r="A395" s="2">
        <v>0.378</v>
      </c>
      <c r="B395" s="2">
        <f t="shared" si="41"/>
        <v>0.22199999999999964</v>
      </c>
      <c r="C395" s="27">
        <f t="shared" si="45"/>
        <v>4.513588669510106</v>
      </c>
      <c r="D395" s="27">
        <f t="shared" si="42"/>
        <v>9.486411330489894</v>
      </c>
      <c r="E395" s="3">
        <f t="shared" si="43"/>
        <v>0.0010000000000000009</v>
      </c>
      <c r="F395" s="4">
        <f t="shared" si="44"/>
        <v>0.0031081108963739723</v>
      </c>
      <c r="G395" s="8">
        <v>9.486411330489894</v>
      </c>
      <c r="H395" s="8">
        <f t="shared" si="40"/>
        <v>0.3217388418047229</v>
      </c>
    </row>
    <row r="396" spans="1:8" ht="15">
      <c r="A396" s="2">
        <v>0.379</v>
      </c>
      <c r="B396" s="2">
        <f t="shared" si="41"/>
        <v>0.22099999999999964</v>
      </c>
      <c r="C396" s="27">
        <f t="shared" si="45"/>
        <v>4.510480558613732</v>
      </c>
      <c r="D396" s="27">
        <f t="shared" si="42"/>
        <v>9.489519441386268</v>
      </c>
      <c r="E396" s="3">
        <f t="shared" si="43"/>
        <v>0.0010000000000000009</v>
      </c>
      <c r="F396" s="4">
        <f t="shared" si="44"/>
        <v>0.003113979511642384</v>
      </c>
      <c r="G396" s="8">
        <v>9.489519441386268</v>
      </c>
      <c r="H396" s="8">
        <f t="shared" si="40"/>
        <v>0.3211324918038969</v>
      </c>
    </row>
    <row r="397" spans="1:8" ht="15">
      <c r="A397" s="2">
        <v>0.38</v>
      </c>
      <c r="B397" s="2">
        <f t="shared" si="41"/>
        <v>0.21999999999999964</v>
      </c>
      <c r="C397" s="27">
        <f t="shared" si="45"/>
        <v>4.50736657910209</v>
      </c>
      <c r="D397" s="27">
        <f t="shared" si="42"/>
        <v>9.49263342089791</v>
      </c>
      <c r="E397" s="3">
        <f t="shared" si="43"/>
        <v>0.0010000000000000009</v>
      </c>
      <c r="F397" s="4">
        <f t="shared" si="44"/>
        <v>0.0031199450408969653</v>
      </c>
      <c r="G397" s="8">
        <v>9.49263342089791</v>
      </c>
      <c r="H397" s="8">
        <f t="shared" si="40"/>
        <v>0.3205184664767386</v>
      </c>
    </row>
    <row r="398" spans="1:8" ht="15">
      <c r="A398" s="2">
        <v>0.381</v>
      </c>
      <c r="B398" s="2">
        <f t="shared" si="41"/>
        <v>0.21899999999999964</v>
      </c>
      <c r="C398" s="27">
        <f t="shared" si="45"/>
        <v>4.504246634061193</v>
      </c>
      <c r="D398" s="27">
        <f t="shared" si="42"/>
        <v>9.495753365938807</v>
      </c>
      <c r="E398" s="3">
        <f t="shared" si="43"/>
        <v>0.0010000000000000009</v>
      </c>
      <c r="F398" s="4">
        <f t="shared" si="44"/>
        <v>0.003126008471603825</v>
      </c>
      <c r="G398" s="8">
        <v>9.495753365938807</v>
      </c>
      <c r="H398" s="8">
        <f t="shared" si="40"/>
        <v>0.31989676582256427</v>
      </c>
    </row>
    <row r="399" spans="1:8" ht="15">
      <c r="A399" s="2">
        <v>0.382</v>
      </c>
      <c r="B399" s="2">
        <f t="shared" si="41"/>
        <v>0.21799999999999964</v>
      </c>
      <c r="C399" s="27">
        <f t="shared" si="45"/>
        <v>4.501120625589589</v>
      </c>
      <c r="D399" s="27">
        <f t="shared" si="42"/>
        <v>9.49887937441041</v>
      </c>
      <c r="E399" s="3">
        <f t="shared" si="43"/>
        <v>0.0010000000000000009</v>
      </c>
      <c r="F399" s="4">
        <f t="shared" si="44"/>
        <v>0.0031321708129894432</v>
      </c>
      <c r="G399" s="8">
        <v>9.49887937441041</v>
      </c>
      <c r="H399" s="8">
        <f t="shared" si="40"/>
        <v>0.319267389841223</v>
      </c>
    </row>
    <row r="400" spans="1:8" ht="15">
      <c r="A400" s="2">
        <v>0.383</v>
      </c>
      <c r="B400" s="2">
        <f t="shared" si="41"/>
        <v>0.21699999999999964</v>
      </c>
      <c r="C400" s="27">
        <f t="shared" si="45"/>
        <v>4.4979884547766</v>
      </c>
      <c r="D400" s="27">
        <f t="shared" si="42"/>
        <v>9.5020115452234</v>
      </c>
      <c r="E400" s="3">
        <f t="shared" si="43"/>
        <v>0.0010000000000000009</v>
      </c>
      <c r="F400" s="4">
        <f t="shared" si="44"/>
        <v>0.003138433096506077</v>
      </c>
      <c r="G400" s="8">
        <v>9.5020115452234</v>
      </c>
      <c r="H400" s="8">
        <f t="shared" si="40"/>
        <v>0.3186303385320754</v>
      </c>
    </row>
    <row r="401" spans="1:8" ht="15">
      <c r="A401" s="2">
        <v>0.384</v>
      </c>
      <c r="B401" s="2">
        <f t="shared" si="41"/>
        <v>0.21599999999999964</v>
      </c>
      <c r="C401" s="27">
        <f t="shared" si="45"/>
        <v>4.494850021680094</v>
      </c>
      <c r="D401" s="27">
        <f t="shared" si="42"/>
        <v>9.505149978319906</v>
      </c>
      <c r="E401" s="3">
        <f t="shared" si="43"/>
        <v>0.0010000000000000009</v>
      </c>
      <c r="F401" s="4">
        <f t="shared" si="44"/>
        <v>0.0031447963762971654</v>
      </c>
      <c r="G401" s="8">
        <v>9.505149978319906</v>
      </c>
      <c r="H401" s="8">
        <f t="shared" si="40"/>
        <v>0.31798561189435387</v>
      </c>
    </row>
    <row r="402" spans="1:8" ht="15">
      <c r="A402" s="2">
        <v>0.385</v>
      </c>
      <c r="B402" s="2">
        <f t="shared" si="41"/>
        <v>0.21499999999999964</v>
      </c>
      <c r="C402" s="27">
        <f t="shared" si="45"/>
        <v>4.491705225303797</v>
      </c>
      <c r="D402" s="27">
        <f t="shared" si="42"/>
        <v>9.508294774696203</v>
      </c>
      <c r="E402" s="3">
        <f t="shared" si="43"/>
        <v>0.0010000000000000009</v>
      </c>
      <c r="F402" s="4">
        <f t="shared" si="44"/>
        <v>0.0031512617296680645</v>
      </c>
      <c r="G402" s="8">
        <v>9.508294774696203</v>
      </c>
      <c r="H402" s="8">
        <f aca="true" t="shared" si="46" ref="H402:H465">+E402/F402</f>
        <v>0.3173332099283721</v>
      </c>
    </row>
    <row r="403" spans="1:8" ht="15">
      <c r="A403" s="2">
        <v>0.386</v>
      </c>
      <c r="B403" s="2">
        <f aca="true" t="shared" si="47" ref="B403:B466">+B402-0.001</f>
        <v>0.21399999999999963</v>
      </c>
      <c r="C403" s="27">
        <f t="shared" si="45"/>
        <v>4.4885539635741285</v>
      </c>
      <c r="D403" s="27">
        <f t="shared" si="42"/>
        <v>9.511446036425871</v>
      </c>
      <c r="E403" s="3">
        <f t="shared" si="43"/>
        <v>0.0010000000000000009</v>
      </c>
      <c r="F403" s="4">
        <f t="shared" si="44"/>
        <v>0.003157830257608296</v>
      </c>
      <c r="G403" s="8">
        <v>9.511446036425871</v>
      </c>
      <c r="H403" s="8">
        <f t="shared" si="46"/>
        <v>0.316673132632971</v>
      </c>
    </row>
    <row r="404" spans="1:8" ht="15">
      <c r="A404" s="2">
        <v>0.387</v>
      </c>
      <c r="B404" s="2">
        <f t="shared" si="47"/>
        <v>0.21299999999999963</v>
      </c>
      <c r="C404" s="27">
        <f t="shared" si="45"/>
        <v>4.48539613331652</v>
      </c>
      <c r="D404" s="27">
        <f t="shared" si="42"/>
        <v>9.51460386668348</v>
      </c>
      <c r="E404" s="3">
        <f t="shared" si="43"/>
        <v>0.0010000000000000009</v>
      </c>
      <c r="F404" s="4">
        <f t="shared" si="44"/>
        <v>0.0031645030852835987</v>
      </c>
      <c r="G404" s="8">
        <v>9.51460386668348</v>
      </c>
      <c r="H404" s="8">
        <f t="shared" si="46"/>
        <v>0.31600538000751616</v>
      </c>
    </row>
    <row r="405" spans="1:8" ht="15">
      <c r="A405" s="2">
        <v>0.388</v>
      </c>
      <c r="B405" s="2">
        <f t="shared" si="47"/>
        <v>0.21199999999999963</v>
      </c>
      <c r="C405" s="27">
        <f t="shared" si="45"/>
        <v>4.482231630231237</v>
      </c>
      <c r="D405" s="27">
        <f t="shared" si="42"/>
        <v>9.517768369768763</v>
      </c>
      <c r="E405" s="3">
        <f t="shared" si="43"/>
        <v>0.0010000000000000009</v>
      </c>
      <c r="F405" s="4">
        <f t="shared" si="44"/>
        <v>0.003171281362558176</v>
      </c>
      <c r="G405" s="8">
        <v>9.517768369768763</v>
      </c>
      <c r="H405" s="8">
        <f t="shared" si="46"/>
        <v>0.3153299520523563</v>
      </c>
    </row>
    <row r="406" spans="1:8" ht="15">
      <c r="A406" s="2">
        <v>0.389</v>
      </c>
      <c r="B406" s="2">
        <f t="shared" si="47"/>
        <v>0.21099999999999963</v>
      </c>
      <c r="C406" s="27">
        <f t="shared" si="45"/>
        <v>4.479060348868678</v>
      </c>
      <c r="D406" s="27">
        <f t="shared" si="42"/>
        <v>9.520939651131322</v>
      </c>
      <c r="E406" s="3">
        <f t="shared" si="43"/>
        <v>0.0010000000000000009</v>
      </c>
      <c r="F406" s="4">
        <f t="shared" si="44"/>
        <v>0.003178166264564908</v>
      </c>
      <c r="G406" s="8">
        <v>9.520939651131322</v>
      </c>
      <c r="H406" s="8">
        <f t="shared" si="46"/>
        <v>0.3146468487660765</v>
      </c>
    </row>
    <row r="407" spans="1:8" ht="15">
      <c r="A407" s="2">
        <v>0.39</v>
      </c>
      <c r="B407" s="2">
        <f t="shared" si="47"/>
        <v>0.20999999999999963</v>
      </c>
      <c r="C407" s="27">
        <f t="shared" si="45"/>
        <v>4.4758821826041135</v>
      </c>
      <c r="D407" s="27">
        <f t="shared" si="42"/>
        <v>9.524117817395886</v>
      </c>
      <c r="E407" s="3">
        <f t="shared" si="43"/>
        <v>0.0010000000000000009</v>
      </c>
      <c r="F407" s="4">
        <f t="shared" si="44"/>
        <v>0.0031851589922347046</v>
      </c>
      <c r="G407" s="8">
        <v>9.524117817395886</v>
      </c>
      <c r="H407" s="8">
        <f t="shared" si="46"/>
        <v>0.3139560701484486</v>
      </c>
    </row>
    <row r="408" spans="1:8" ht="15">
      <c r="A408" s="2">
        <v>0.391</v>
      </c>
      <c r="B408" s="2">
        <f t="shared" si="47"/>
        <v>0.20899999999999963</v>
      </c>
      <c r="C408" s="27">
        <f t="shared" si="45"/>
        <v>4.472697023611879</v>
      </c>
      <c r="D408" s="27">
        <f aca="true" t="shared" si="48" ref="D408:D471">14-((-LOG10(0.000018)+LOG10(B408/A408)))</f>
        <v>9.527302976388121</v>
      </c>
      <c r="E408" s="3">
        <f aca="true" t="shared" si="49" ref="E408:E471">+(A409-A408)</f>
        <v>0.0010000000000000009</v>
      </c>
      <c r="F408" s="4">
        <f aca="true" t="shared" si="50" ref="F408:F471">+(D409-D408)</f>
        <v>0.0031922607728809282</v>
      </c>
      <c r="G408" s="8">
        <v>9.527302976388121</v>
      </c>
      <c r="H408" s="8">
        <f t="shared" si="46"/>
        <v>0.3132576161995463</v>
      </c>
    </row>
    <row r="409" spans="1:8" ht="15">
      <c r="A409" s="2">
        <v>0.392</v>
      </c>
      <c r="B409" s="2">
        <f t="shared" si="47"/>
        <v>0.20799999999999963</v>
      </c>
      <c r="C409" s="27">
        <f t="shared" si="45"/>
        <v>4.469504762838998</v>
      </c>
      <c r="D409" s="27">
        <f t="shared" si="48"/>
        <v>9.530495237161002</v>
      </c>
      <c r="E409" s="3">
        <f t="shared" si="49"/>
        <v>0.0010000000000000009</v>
      </c>
      <c r="F409" s="4">
        <f t="shared" si="50"/>
        <v>0.003199472860814012</v>
      </c>
      <c r="G409" s="8">
        <v>9.530495237161002</v>
      </c>
      <c r="H409" s="8">
        <f t="shared" si="46"/>
        <v>0.3125514869176231</v>
      </c>
    </row>
    <row r="410" spans="1:8" ht="15">
      <c r="A410" s="2">
        <v>0.393</v>
      </c>
      <c r="B410" s="2">
        <f t="shared" si="47"/>
        <v>0.20699999999999963</v>
      </c>
      <c r="C410" s="27">
        <f t="shared" si="45"/>
        <v>4.466305289978184</v>
      </c>
      <c r="D410" s="27">
        <f t="shared" si="48"/>
        <v>9.533694710021816</v>
      </c>
      <c r="E410" s="3">
        <f t="shared" si="49"/>
        <v>0.0010000000000000009</v>
      </c>
      <c r="F410" s="4">
        <f t="shared" si="50"/>
        <v>0.0032067965379116714</v>
      </c>
      <c r="G410" s="8">
        <v>9.533694710021816</v>
      </c>
      <c r="H410" s="8">
        <f t="shared" si="46"/>
        <v>0.31183768230310627</v>
      </c>
    </row>
    <row r="411" spans="1:8" ht="15">
      <c r="A411" s="2">
        <v>0.394</v>
      </c>
      <c r="B411" s="2">
        <f t="shared" si="47"/>
        <v>0.20599999999999963</v>
      </c>
      <c r="C411" s="27">
        <f t="shared" si="45"/>
        <v>4.463098493440272</v>
      </c>
      <c r="D411" s="27">
        <f t="shared" si="48"/>
        <v>9.536901506559728</v>
      </c>
      <c r="E411" s="3">
        <f t="shared" si="49"/>
        <v>0.0010000000000000009</v>
      </c>
      <c r="F411" s="4">
        <f t="shared" si="50"/>
        <v>0.0032142331142850367</v>
      </c>
      <c r="G411" s="8">
        <v>9.536901506559728</v>
      </c>
      <c r="H411" s="8">
        <f t="shared" si="46"/>
        <v>0.31111620235498616</v>
      </c>
    </row>
    <row r="412" spans="1:8" ht="15">
      <c r="A412" s="2">
        <v>0.395</v>
      </c>
      <c r="B412" s="2">
        <f t="shared" si="47"/>
        <v>0.20499999999999963</v>
      </c>
      <c r="C412" s="27">
        <f t="shared" si="45"/>
        <v>4.459884260325987</v>
      </c>
      <c r="D412" s="27">
        <f t="shared" si="48"/>
        <v>9.540115739674013</v>
      </c>
      <c r="E412" s="3">
        <f t="shared" si="49"/>
        <v>0.0010000000000000009</v>
      </c>
      <c r="F412" s="4">
        <f t="shared" si="50"/>
        <v>0.003221783928909261</v>
      </c>
      <c r="G412" s="8">
        <v>9.540115739674013</v>
      </c>
      <c r="H412" s="8">
        <f t="shared" si="46"/>
        <v>0.3103870470725677</v>
      </c>
    </row>
    <row r="413" spans="1:8" ht="15">
      <c r="A413" s="2">
        <v>0.396</v>
      </c>
      <c r="B413" s="2">
        <f t="shared" si="47"/>
        <v>0.20399999999999963</v>
      </c>
      <c r="C413" s="27">
        <f t="shared" si="45"/>
        <v>4.456662476397078</v>
      </c>
      <c r="D413" s="27">
        <f t="shared" si="48"/>
        <v>9.543337523602922</v>
      </c>
      <c r="E413" s="3">
        <f t="shared" si="49"/>
        <v>0.0010000000000000009</v>
      </c>
      <c r="F413" s="4">
        <f t="shared" si="50"/>
        <v>0.0032294503502861005</v>
      </c>
      <c r="G413" s="8">
        <v>9.543337523602922</v>
      </c>
      <c r="H413" s="8">
        <f t="shared" si="46"/>
        <v>0.3096502164560015</v>
      </c>
    </row>
    <row r="414" spans="1:8" ht="15">
      <c r="A414" s="2">
        <v>0.397</v>
      </c>
      <c r="B414" s="2">
        <f t="shared" si="47"/>
        <v>0.20299999999999963</v>
      </c>
      <c r="C414" s="27">
        <f aca="true" t="shared" si="51" ref="C414:C477">14-D414</f>
        <v>4.453433026046792</v>
      </c>
      <c r="D414" s="27">
        <f t="shared" si="48"/>
        <v>9.546566973953208</v>
      </c>
      <c r="E414" s="3">
        <f t="shared" si="49"/>
        <v>0.0010000000000000009</v>
      </c>
      <c r="F414" s="4">
        <f t="shared" si="50"/>
        <v>0.0032372337771633397</v>
      </c>
      <c r="G414" s="8">
        <v>9.546566973953208</v>
      </c>
      <c r="H414" s="8">
        <f t="shared" si="46"/>
        <v>0.30890571050332405</v>
      </c>
    </row>
    <row r="415" spans="1:8" ht="15">
      <c r="A415" s="2">
        <v>0.398</v>
      </c>
      <c r="B415" s="2">
        <f t="shared" si="47"/>
        <v>0.20199999999999962</v>
      </c>
      <c r="C415" s="27">
        <f t="shared" si="51"/>
        <v>4.4501957922696285</v>
      </c>
      <c r="D415" s="27">
        <f t="shared" si="48"/>
        <v>9.549804207730372</v>
      </c>
      <c r="E415" s="3">
        <f t="shared" si="49"/>
        <v>0.0010000000000000009</v>
      </c>
      <c r="F415" s="4">
        <f t="shared" si="50"/>
        <v>0.003245135639193819</v>
      </c>
      <c r="G415" s="8">
        <v>9.549804207730372</v>
      </c>
      <c r="H415" s="8">
        <f t="shared" si="46"/>
        <v>0.30815352921532374</v>
      </c>
    </row>
    <row r="416" spans="1:8" ht="15">
      <c r="A416" s="2">
        <v>0.399</v>
      </c>
      <c r="B416" s="2">
        <f t="shared" si="47"/>
        <v>0.20099999999999962</v>
      </c>
      <c r="C416" s="27">
        <f t="shared" si="51"/>
        <v>4.446950656630435</v>
      </c>
      <c r="D416" s="27">
        <f t="shared" si="48"/>
        <v>9.553049343369565</v>
      </c>
      <c r="E416" s="3">
        <f t="shared" si="49"/>
        <v>0.0010000000000000009</v>
      </c>
      <c r="F416" s="4">
        <f t="shared" si="50"/>
        <v>0.0032531573977223616</v>
      </c>
      <c r="G416" s="8">
        <v>9.553049343369565</v>
      </c>
      <c r="H416" s="8">
        <f t="shared" si="46"/>
        <v>0.30739367259024497</v>
      </c>
    </row>
    <row r="417" spans="1:8" ht="15">
      <c r="A417" s="2">
        <v>0.4</v>
      </c>
      <c r="B417" s="2">
        <f t="shared" si="47"/>
        <v>0.19999999999999962</v>
      </c>
      <c r="C417" s="27">
        <f t="shared" si="51"/>
        <v>4.443697499232712</v>
      </c>
      <c r="D417" s="27">
        <f t="shared" si="48"/>
        <v>9.556302500767288</v>
      </c>
      <c r="E417" s="3">
        <f t="shared" si="49"/>
        <v>0.0010000000000000009</v>
      </c>
      <c r="F417" s="4">
        <f t="shared" si="50"/>
        <v>0.003261300546494539</v>
      </c>
      <c r="G417" s="8">
        <v>9.556302500767288</v>
      </c>
      <c r="H417" s="8">
        <f t="shared" si="46"/>
        <v>0.30662614062812055</v>
      </c>
    </row>
    <row r="418" spans="1:8" ht="15">
      <c r="A418" s="2">
        <v>0.401</v>
      </c>
      <c r="B418" s="2">
        <f t="shared" si="47"/>
        <v>0.19899999999999962</v>
      </c>
      <c r="C418" s="27">
        <f t="shared" si="51"/>
        <v>4.440436198686218</v>
      </c>
      <c r="D418" s="27">
        <f t="shared" si="48"/>
        <v>9.559563801313782</v>
      </c>
      <c r="E418" s="3">
        <f t="shared" si="49"/>
        <v>0.0010000000000000009</v>
      </c>
      <c r="F418" s="4">
        <f t="shared" si="50"/>
        <v>0.0032695666124631373</v>
      </c>
      <c r="G418" s="8">
        <v>9.559563801313782</v>
      </c>
      <c r="H418" s="8">
        <f t="shared" si="46"/>
        <v>0.30585093332802543</v>
      </c>
    </row>
    <row r="419" spans="1:8" ht="15">
      <c r="A419" s="2">
        <v>0.402</v>
      </c>
      <c r="B419" s="2">
        <f t="shared" si="47"/>
        <v>0.19799999999999962</v>
      </c>
      <c r="C419" s="27">
        <f t="shared" si="51"/>
        <v>4.437166632073755</v>
      </c>
      <c r="D419" s="27">
        <f t="shared" si="48"/>
        <v>9.562833367926245</v>
      </c>
      <c r="E419" s="3">
        <f t="shared" si="49"/>
        <v>0.0010000000000000009</v>
      </c>
      <c r="F419" s="4">
        <f t="shared" si="50"/>
        <v>0.003277957156578637</v>
      </c>
      <c r="G419" s="8">
        <v>9.562833367926245</v>
      </c>
      <c r="H419" s="8">
        <f t="shared" si="46"/>
        <v>0.3050680506891522</v>
      </c>
    </row>
    <row r="420" spans="1:8" ht="15">
      <c r="A420" s="2">
        <v>0.403</v>
      </c>
      <c r="B420" s="2">
        <f t="shared" si="47"/>
        <v>0.19699999999999962</v>
      </c>
      <c r="C420" s="27">
        <f t="shared" si="51"/>
        <v>4.433888674917176</v>
      </c>
      <c r="D420" s="27">
        <f t="shared" si="48"/>
        <v>9.566111325082824</v>
      </c>
      <c r="E420" s="3">
        <f t="shared" si="49"/>
        <v>0.0010000000000000009</v>
      </c>
      <c r="F420" s="4">
        <f t="shared" si="50"/>
        <v>0.003286473774613441</v>
      </c>
      <c r="G420" s="8">
        <v>9.566111325082824</v>
      </c>
      <c r="H420" s="8">
        <f t="shared" si="46"/>
        <v>0.3042774927110508</v>
      </c>
    </row>
    <row r="421" spans="1:8" ht="15">
      <c r="A421" s="2">
        <v>0.404</v>
      </c>
      <c r="B421" s="2">
        <f t="shared" si="47"/>
        <v>0.19599999999999962</v>
      </c>
      <c r="C421" s="27">
        <f t="shared" si="51"/>
        <v>4.4306022011425625</v>
      </c>
      <c r="D421" s="27">
        <f t="shared" si="48"/>
        <v>9.569397798857437</v>
      </c>
      <c r="E421" s="3">
        <f t="shared" si="49"/>
        <v>0.0010000000000000009</v>
      </c>
      <c r="F421" s="4">
        <f t="shared" si="50"/>
        <v>0.0032951180980198558</v>
      </c>
      <c r="G421" s="8">
        <v>9.569397798857437</v>
      </c>
      <c r="H421" s="8">
        <f t="shared" si="46"/>
        <v>0.3034792593931409</v>
      </c>
    </row>
    <row r="422" spans="1:8" ht="15">
      <c r="A422" s="2">
        <v>0.405</v>
      </c>
      <c r="B422" s="2">
        <f t="shared" si="47"/>
        <v>0.19499999999999962</v>
      </c>
      <c r="C422" s="27">
        <f t="shared" si="51"/>
        <v>4.427307083044543</v>
      </c>
      <c r="D422" s="27">
        <f t="shared" si="48"/>
        <v>9.572692916955457</v>
      </c>
      <c r="E422" s="3">
        <f t="shared" si="49"/>
        <v>0.0010000000000000009</v>
      </c>
      <c r="F422" s="4">
        <f t="shared" si="50"/>
        <v>0.00330389179481827</v>
      </c>
      <c r="G422" s="8">
        <v>9.572692916955457</v>
      </c>
      <c r="H422" s="8">
        <f t="shared" si="46"/>
        <v>0.3026733507339352</v>
      </c>
    </row>
    <row r="423" spans="1:8" ht="15">
      <c r="A423" s="2">
        <v>0.406</v>
      </c>
      <c r="B423" s="2">
        <f t="shared" si="47"/>
        <v>0.19399999999999962</v>
      </c>
      <c r="C423" s="27">
        <f t="shared" si="51"/>
        <v>4.424003191249724</v>
      </c>
      <c r="D423" s="27">
        <f t="shared" si="48"/>
        <v>9.575996808750276</v>
      </c>
      <c r="E423" s="3">
        <f t="shared" si="49"/>
        <v>0.0010000000000000009</v>
      </c>
      <c r="F423" s="4">
        <f t="shared" si="50"/>
        <v>0.003312796570478227</v>
      </c>
      <c r="G423" s="8">
        <v>9.575996808750276</v>
      </c>
      <c r="H423" s="8">
        <f t="shared" si="46"/>
        <v>0.3018597667334712</v>
      </c>
    </row>
    <row r="424" spans="1:8" ht="15">
      <c r="A424" s="2">
        <v>0.40700000000000003</v>
      </c>
      <c r="B424" s="2">
        <f t="shared" si="47"/>
        <v>0.19299999999999962</v>
      </c>
      <c r="C424" s="27">
        <f t="shared" si="51"/>
        <v>4.420690394679246</v>
      </c>
      <c r="D424" s="27">
        <f t="shared" si="48"/>
        <v>9.579309605320754</v>
      </c>
      <c r="E424" s="3">
        <f t="shared" si="49"/>
        <v>0.0010000000000000009</v>
      </c>
      <c r="F424" s="4">
        <f t="shared" si="50"/>
        <v>0.003321834168884763</v>
      </c>
      <c r="G424" s="8">
        <v>9.579309605320754</v>
      </c>
      <c r="H424" s="8">
        <f t="shared" si="46"/>
        <v>0.3010385073905511</v>
      </c>
    </row>
    <row r="425" spans="1:8" ht="15">
      <c r="A425" s="2">
        <v>0.40800000000000003</v>
      </c>
      <c r="B425" s="2">
        <f t="shared" si="47"/>
        <v>0.19199999999999962</v>
      </c>
      <c r="C425" s="27">
        <f t="shared" si="51"/>
        <v>4.417368560510361</v>
      </c>
      <c r="D425" s="27">
        <f t="shared" si="48"/>
        <v>9.582631439489639</v>
      </c>
      <c r="E425" s="3">
        <f t="shared" si="49"/>
        <v>0.0010000000000000009</v>
      </c>
      <c r="F425" s="4">
        <f t="shared" si="50"/>
        <v>0.0033310063732834294</v>
      </c>
      <c r="G425" s="8">
        <v>9.582631439489639</v>
      </c>
      <c r="H425" s="8">
        <f t="shared" si="46"/>
        <v>0.300209572704685</v>
      </c>
    </row>
    <row r="426" spans="1:8" ht="15">
      <c r="A426" s="2">
        <v>0.40900000000000003</v>
      </c>
      <c r="B426" s="2">
        <f t="shared" si="47"/>
        <v>0.19099999999999961</v>
      </c>
      <c r="C426" s="27">
        <f t="shared" si="51"/>
        <v>4.414037554137078</v>
      </c>
      <c r="D426" s="27">
        <f t="shared" si="48"/>
        <v>9.585962445862922</v>
      </c>
      <c r="E426" s="3">
        <f t="shared" si="49"/>
        <v>0.0010000000000000009</v>
      </c>
      <c r="F426" s="4">
        <f t="shared" si="50"/>
        <v>0.0033403150072928156</v>
      </c>
      <c r="G426" s="8">
        <v>9.585962445862922</v>
      </c>
      <c r="H426" s="8">
        <f t="shared" si="46"/>
        <v>0.2993729626746966</v>
      </c>
    </row>
    <row r="427" spans="1:8" ht="15">
      <c r="A427" s="2">
        <v>0.41000000000000003</v>
      </c>
      <c r="B427" s="2">
        <f t="shared" si="47"/>
        <v>0.1899999999999996</v>
      </c>
      <c r="C427" s="27">
        <f t="shared" si="51"/>
        <v>4.410697239129785</v>
      </c>
      <c r="D427" s="27">
        <f t="shared" si="48"/>
        <v>9.589302760870215</v>
      </c>
      <c r="E427" s="3">
        <f t="shared" si="49"/>
        <v>0.0010000000000000009</v>
      </c>
      <c r="F427" s="4">
        <f t="shared" si="50"/>
        <v>0.003349761935918849</v>
      </c>
      <c r="G427" s="8">
        <v>9.589302760870215</v>
      </c>
      <c r="H427" s="8">
        <f t="shared" si="46"/>
        <v>0.2985286773000775</v>
      </c>
    </row>
    <row r="428" spans="1:8" ht="15">
      <c r="A428" s="2">
        <v>0.41100000000000003</v>
      </c>
      <c r="B428" s="2">
        <f t="shared" si="47"/>
        <v>0.1889999999999996</v>
      </c>
      <c r="C428" s="27">
        <f t="shared" si="51"/>
        <v>4.407347477193866</v>
      </c>
      <c r="D428" s="27">
        <f t="shared" si="48"/>
        <v>9.592652522806134</v>
      </c>
      <c r="E428" s="3">
        <f t="shared" si="49"/>
        <v>0.0010000000000000009</v>
      </c>
      <c r="F428" s="4">
        <f t="shared" si="50"/>
        <v>0.003359349066627715</v>
      </c>
      <c r="G428" s="8">
        <v>9.592652522806134</v>
      </c>
      <c r="H428" s="8">
        <f t="shared" si="46"/>
        <v>0.2976767165800521</v>
      </c>
    </row>
    <row r="429" spans="1:8" ht="15">
      <c r="A429" s="2">
        <v>0.41200000000000003</v>
      </c>
      <c r="B429" s="2">
        <f t="shared" si="47"/>
        <v>0.1879999999999996</v>
      </c>
      <c r="C429" s="27">
        <f t="shared" si="51"/>
        <v>4.403988128127239</v>
      </c>
      <c r="D429" s="27">
        <f t="shared" si="48"/>
        <v>9.596011871872761</v>
      </c>
      <c r="E429" s="3">
        <f t="shared" si="49"/>
        <v>0.0010000000000000009</v>
      </c>
      <c r="F429" s="4">
        <f t="shared" si="50"/>
        <v>0.003369078350448973</v>
      </c>
      <c r="G429" s="8">
        <v>9.596011871872761</v>
      </c>
      <c r="H429" s="8">
        <f t="shared" si="46"/>
        <v>0.2968170805130543</v>
      </c>
    </row>
    <row r="430" spans="1:8" ht="15">
      <c r="A430" s="2">
        <v>0.41300000000000003</v>
      </c>
      <c r="B430" s="2">
        <f t="shared" si="47"/>
        <v>0.1869999999999996</v>
      </c>
      <c r="C430" s="27">
        <f t="shared" si="51"/>
        <v>4.40061904977679</v>
      </c>
      <c r="D430" s="27">
        <f t="shared" si="48"/>
        <v>9.59938095022321</v>
      </c>
      <c r="E430" s="3">
        <f t="shared" si="49"/>
        <v>0.0010000000000000009</v>
      </c>
      <c r="F430" s="4">
        <f t="shared" si="50"/>
        <v>0.0033789517830804527</v>
      </c>
      <c r="G430" s="8">
        <v>9.59938095022321</v>
      </c>
      <c r="H430" s="8">
        <f t="shared" si="46"/>
        <v>0.2959497690992032</v>
      </c>
    </row>
    <row r="431" spans="1:8" ht="15">
      <c r="A431" s="2">
        <v>0.41400000000000003</v>
      </c>
      <c r="B431" s="2">
        <f t="shared" si="47"/>
        <v>0.1859999999999996</v>
      </c>
      <c r="C431" s="27">
        <f t="shared" si="51"/>
        <v>4.397240097993709</v>
      </c>
      <c r="D431" s="27">
        <f t="shared" si="48"/>
        <v>9.60275990200629</v>
      </c>
      <c r="E431" s="3">
        <f t="shared" si="49"/>
        <v>0.0010000000000000009</v>
      </c>
      <c r="F431" s="4">
        <f t="shared" si="50"/>
        <v>0.003388971406096175</v>
      </c>
      <c r="G431" s="8">
        <v>9.60275990200629</v>
      </c>
      <c r="H431" s="8">
        <f t="shared" si="46"/>
        <v>0.2950747823369573</v>
      </c>
    </row>
    <row r="432" spans="1:8" ht="15">
      <c r="A432" s="2">
        <v>0.41500000000000004</v>
      </c>
      <c r="B432" s="2">
        <f t="shared" si="47"/>
        <v>0.1849999999999996</v>
      </c>
      <c r="C432" s="27">
        <f t="shared" si="51"/>
        <v>4.393851126587613</v>
      </c>
      <c r="D432" s="27">
        <f t="shared" si="48"/>
        <v>9.606148873412387</v>
      </c>
      <c r="E432" s="3">
        <f t="shared" si="49"/>
        <v>0.0010000000000000009</v>
      </c>
      <c r="F432" s="4">
        <f t="shared" si="50"/>
        <v>0.0033991393081258536</v>
      </c>
      <c r="G432" s="8">
        <v>9.606148873412387</v>
      </c>
      <c r="H432" s="8">
        <f t="shared" si="46"/>
        <v>0.2941921202256815</v>
      </c>
    </row>
    <row r="433" spans="1:8" ht="15">
      <c r="A433" s="2">
        <v>0.41600000000000004</v>
      </c>
      <c r="B433" s="2">
        <f t="shared" si="47"/>
        <v>0.1839999999999996</v>
      </c>
      <c r="C433" s="27">
        <f t="shared" si="51"/>
        <v>4.390451987279487</v>
      </c>
      <c r="D433" s="27">
        <f t="shared" si="48"/>
        <v>9.609548012720513</v>
      </c>
      <c r="E433" s="3">
        <f t="shared" si="49"/>
        <v>0.0010000000000000009</v>
      </c>
      <c r="F433" s="4">
        <f t="shared" si="50"/>
        <v>0.0034094576261232135</v>
      </c>
      <c r="G433" s="8">
        <v>9.609548012720513</v>
      </c>
      <c r="H433" s="8">
        <f t="shared" si="46"/>
        <v>0.2933017827639258</v>
      </c>
    </row>
    <row r="434" spans="1:8" ht="15">
      <c r="A434" s="2">
        <v>0.41700000000000004</v>
      </c>
      <c r="B434" s="2">
        <f t="shared" si="47"/>
        <v>0.1829999999999996</v>
      </c>
      <c r="C434" s="27">
        <f t="shared" si="51"/>
        <v>4.387042529653364</v>
      </c>
      <c r="D434" s="27">
        <f t="shared" si="48"/>
        <v>9.612957470346636</v>
      </c>
      <c r="E434" s="3">
        <f t="shared" si="49"/>
        <v>0.0010000000000000009</v>
      </c>
      <c r="F434" s="4">
        <f t="shared" si="50"/>
        <v>0.003419928546630757</v>
      </c>
      <c r="G434" s="8">
        <v>9.612957470346636</v>
      </c>
      <c r="H434" s="8">
        <f t="shared" si="46"/>
        <v>0.2924037699516208</v>
      </c>
    </row>
    <row r="435" spans="1:8" ht="15">
      <c r="A435" s="2">
        <v>0.41800000000000004</v>
      </c>
      <c r="B435" s="2">
        <f t="shared" si="47"/>
        <v>0.1819999999999996</v>
      </c>
      <c r="C435" s="27">
        <f t="shared" si="51"/>
        <v>4.383622601106733</v>
      </c>
      <c r="D435" s="27">
        <f t="shared" si="48"/>
        <v>9.616377398893267</v>
      </c>
      <c r="E435" s="3">
        <f t="shared" si="49"/>
        <v>0.0010000000000000009</v>
      </c>
      <c r="F435" s="4">
        <f t="shared" si="50"/>
        <v>0.0034305543071511124</v>
      </c>
      <c r="G435" s="8">
        <v>9.616377398893267</v>
      </c>
      <c r="H435" s="8">
        <f t="shared" si="46"/>
        <v>0.29149808178680203</v>
      </c>
    </row>
    <row r="436" spans="1:8" ht="15">
      <c r="A436" s="2">
        <v>0.41900000000000004</v>
      </c>
      <c r="B436" s="2">
        <f t="shared" si="47"/>
        <v>0.1809999999999996</v>
      </c>
      <c r="C436" s="27">
        <f t="shared" si="51"/>
        <v>4.380192046799582</v>
      </c>
      <c r="D436" s="27">
        <f t="shared" si="48"/>
        <v>9.619807953200418</v>
      </c>
      <c r="E436" s="3">
        <f t="shared" si="49"/>
        <v>0.0010000000000000009</v>
      </c>
      <c r="F436" s="4">
        <f t="shared" si="50"/>
        <v>0.003441337197482852</v>
      </c>
      <c r="G436" s="8">
        <v>9.619807953200418</v>
      </c>
      <c r="H436" s="8">
        <f t="shared" si="46"/>
        <v>0.2905847182692372</v>
      </c>
    </row>
    <row r="437" spans="1:8" ht="15">
      <c r="A437" s="2">
        <v>0.42000000000000004</v>
      </c>
      <c r="B437" s="2">
        <f t="shared" si="47"/>
        <v>0.1799999999999996</v>
      </c>
      <c r="C437" s="27">
        <f t="shared" si="51"/>
        <v>4.376750709602099</v>
      </c>
      <c r="D437" s="27">
        <f t="shared" si="48"/>
        <v>9.6232492903979</v>
      </c>
      <c r="E437" s="3">
        <f t="shared" si="49"/>
        <v>0.0010000000000000009</v>
      </c>
      <c r="F437" s="4">
        <f t="shared" si="50"/>
        <v>0.00345227956118066</v>
      </c>
      <c r="G437" s="8">
        <v>9.6232492903979</v>
      </c>
      <c r="H437" s="8">
        <f t="shared" si="46"/>
        <v>0.2896636793973911</v>
      </c>
    </row>
    <row r="438" spans="1:8" ht="15">
      <c r="A438" s="2">
        <v>0.42100000000000004</v>
      </c>
      <c r="B438" s="2">
        <f t="shared" si="47"/>
        <v>0.1789999999999996</v>
      </c>
      <c r="C438" s="27">
        <f t="shared" si="51"/>
        <v>4.373298430040919</v>
      </c>
      <c r="D438" s="27">
        <f t="shared" si="48"/>
        <v>9.626701569959081</v>
      </c>
      <c r="E438" s="3">
        <f t="shared" si="49"/>
        <v>0.0010000000000000009</v>
      </c>
      <c r="F438" s="4">
        <f t="shared" si="50"/>
        <v>0.0034633837970048376</v>
      </c>
      <c r="G438" s="8">
        <v>9.626701569959081</v>
      </c>
      <c r="H438" s="8">
        <f t="shared" si="46"/>
        <v>0.2887349651704235</v>
      </c>
    </row>
    <row r="439" spans="1:8" ht="15">
      <c r="A439" s="2">
        <v>0.42200000000000004</v>
      </c>
      <c r="B439" s="2">
        <f t="shared" si="47"/>
        <v>0.1779999999999996</v>
      </c>
      <c r="C439" s="27">
        <f t="shared" si="51"/>
        <v>4.369835046243914</v>
      </c>
      <c r="D439" s="27">
        <f t="shared" si="48"/>
        <v>9.630164953756086</v>
      </c>
      <c r="E439" s="3">
        <f t="shared" si="49"/>
        <v>0.0010000000000000009</v>
      </c>
      <c r="F439" s="4">
        <f t="shared" si="50"/>
        <v>0.0034746523604560764</v>
      </c>
      <c r="G439" s="8">
        <v>9.630164953756086</v>
      </c>
      <c r="H439" s="8">
        <f t="shared" si="46"/>
        <v>0.2877985755872115</v>
      </c>
    </row>
    <row r="440" spans="1:8" ht="15">
      <c r="A440" s="2">
        <v>0.42300000000000004</v>
      </c>
      <c r="B440" s="2">
        <f t="shared" si="47"/>
        <v>0.1769999999999996</v>
      </c>
      <c r="C440" s="27">
        <f t="shared" si="51"/>
        <v>4.366360393883458</v>
      </c>
      <c r="D440" s="27">
        <f t="shared" si="48"/>
        <v>9.633639606116542</v>
      </c>
      <c r="E440" s="3">
        <f t="shared" si="49"/>
        <v>0.0010000000000000009</v>
      </c>
      <c r="F440" s="4">
        <f t="shared" si="50"/>
        <v>0.003486087765347534</v>
      </c>
      <c r="G440" s="8">
        <v>9.633639606116542</v>
      </c>
      <c r="H440" s="8">
        <f t="shared" si="46"/>
        <v>0.28685451064663864</v>
      </c>
    </row>
    <row r="441" spans="1:8" ht="15">
      <c r="A441" s="2">
        <v>0.42400000000000004</v>
      </c>
      <c r="B441" s="2">
        <f t="shared" si="47"/>
        <v>0.1759999999999996</v>
      </c>
      <c r="C441" s="27">
        <f t="shared" si="51"/>
        <v>4.36287430611811</v>
      </c>
      <c r="D441" s="27">
        <f t="shared" si="48"/>
        <v>9.63712569388189</v>
      </c>
      <c r="E441" s="3">
        <f t="shared" si="49"/>
        <v>0.0010000000000000009</v>
      </c>
      <c r="F441" s="4">
        <f t="shared" si="50"/>
        <v>0.00349769258543553</v>
      </c>
      <c r="G441" s="8">
        <v>9.63712569388189</v>
      </c>
      <c r="H441" s="8">
        <f t="shared" si="46"/>
        <v>0.2859027703475209</v>
      </c>
    </row>
    <row r="442" spans="1:8" ht="15">
      <c r="A442" s="2">
        <v>0.42500000000000004</v>
      </c>
      <c r="B442" s="2">
        <f t="shared" si="47"/>
        <v>0.1749999999999996</v>
      </c>
      <c r="C442" s="27">
        <f t="shared" si="51"/>
        <v>4.359376613532675</v>
      </c>
      <c r="D442" s="27">
        <f t="shared" si="48"/>
        <v>9.640623386467325</v>
      </c>
      <c r="E442" s="3">
        <f t="shared" si="49"/>
        <v>0.0010000000000000009</v>
      </c>
      <c r="F442" s="4">
        <f t="shared" si="50"/>
        <v>0.0035094694561017548</v>
      </c>
      <c r="G442" s="8">
        <v>9.640623386467325</v>
      </c>
      <c r="H442" s="8">
        <f t="shared" si="46"/>
        <v>0.2849433546889392</v>
      </c>
    </row>
    <row r="443" spans="1:8" ht="15">
      <c r="A443" s="2">
        <v>0.42600000000000005</v>
      </c>
      <c r="B443" s="2">
        <f t="shared" si="47"/>
        <v>0.1739999999999996</v>
      </c>
      <c r="C443" s="27">
        <f t="shared" si="51"/>
        <v>4.355867144076573</v>
      </c>
      <c r="D443" s="27">
        <f t="shared" si="48"/>
        <v>9.644132855923427</v>
      </c>
      <c r="E443" s="3">
        <f t="shared" si="49"/>
        <v>0.0010000000000000009</v>
      </c>
      <c r="F443" s="4">
        <f t="shared" si="50"/>
        <v>0.003521421076108311</v>
      </c>
      <c r="G443" s="8">
        <v>9.644132855923427</v>
      </c>
      <c r="H443" s="8">
        <f t="shared" si="46"/>
        <v>0.28397626366942413</v>
      </c>
    </row>
    <row r="444" spans="1:8" ht="15">
      <c r="A444" s="2">
        <v>0.42700000000000005</v>
      </c>
      <c r="B444" s="2">
        <f t="shared" si="47"/>
        <v>0.1729999999999996</v>
      </c>
      <c r="C444" s="27">
        <f t="shared" si="51"/>
        <v>4.3523457230004645</v>
      </c>
      <c r="D444" s="27">
        <f t="shared" si="48"/>
        <v>9.647654276999535</v>
      </c>
      <c r="E444" s="3">
        <f t="shared" si="49"/>
        <v>0.0009999999999999454</v>
      </c>
      <c r="F444" s="4">
        <f t="shared" si="50"/>
        <v>0.0035335502093953863</v>
      </c>
      <c r="G444" s="8">
        <v>9.647654276999535</v>
      </c>
      <c r="H444" s="8">
        <f t="shared" si="46"/>
        <v>0.2830014972876392</v>
      </c>
    </row>
    <row r="445" spans="1:8" ht="15">
      <c r="A445" s="2">
        <v>0.428</v>
      </c>
      <c r="B445" s="2">
        <f t="shared" si="47"/>
        <v>0.1719999999999996</v>
      </c>
      <c r="C445" s="27">
        <f t="shared" si="51"/>
        <v>4.348812172791069</v>
      </c>
      <c r="D445" s="27">
        <f t="shared" si="48"/>
        <v>9.65118782720893</v>
      </c>
      <c r="E445" s="3">
        <f t="shared" si="49"/>
        <v>0.0010000000000000009</v>
      </c>
      <c r="F445" s="4">
        <f t="shared" si="50"/>
        <v>0.0035458596869464287</v>
      </c>
      <c r="G445" s="8">
        <v>9.65118782720893</v>
      </c>
      <c r="H445" s="8">
        <f t="shared" si="46"/>
        <v>0.28201905554282275</v>
      </c>
    </row>
    <row r="446" spans="1:8" ht="15">
      <c r="A446" s="2">
        <v>0.429</v>
      </c>
      <c r="B446" s="2">
        <f t="shared" si="47"/>
        <v>0.1709999999999996</v>
      </c>
      <c r="C446" s="27">
        <f t="shared" si="51"/>
        <v>4.345266313104123</v>
      </c>
      <c r="D446" s="27">
        <f t="shared" si="48"/>
        <v>9.654733686895877</v>
      </c>
      <c r="E446" s="3">
        <f t="shared" si="49"/>
        <v>0.0010000000000000009</v>
      </c>
      <c r="F446" s="4">
        <f t="shared" si="50"/>
        <v>0.003558352408742138</v>
      </c>
      <c r="G446" s="8">
        <v>9.654733686895877</v>
      </c>
      <c r="H446" s="8">
        <f t="shared" si="46"/>
        <v>0.2810289384331937</v>
      </c>
    </row>
    <row r="447" spans="1:8" ht="15">
      <c r="A447" s="2">
        <v>0.43</v>
      </c>
      <c r="B447" s="2">
        <f t="shared" si="47"/>
        <v>0.1699999999999996</v>
      </c>
      <c r="C447" s="27">
        <f t="shared" si="51"/>
        <v>4.341707960695381</v>
      </c>
      <c r="D447" s="27">
        <f t="shared" si="48"/>
        <v>9.65829203930462</v>
      </c>
      <c r="E447" s="3">
        <f t="shared" si="49"/>
        <v>0.0010000000000000009</v>
      </c>
      <c r="F447" s="4">
        <f t="shared" si="50"/>
        <v>0.0035710313457464338</v>
      </c>
      <c r="G447" s="8">
        <v>9.65829203930462</v>
      </c>
      <c r="H447" s="8">
        <f t="shared" si="46"/>
        <v>0.2800311459576326</v>
      </c>
    </row>
    <row r="448" spans="1:8" ht="15">
      <c r="A448" s="2">
        <v>0.431</v>
      </c>
      <c r="B448" s="2">
        <f t="shared" si="47"/>
        <v>0.1689999999999996</v>
      </c>
      <c r="C448" s="27">
        <f t="shared" si="51"/>
        <v>4.338136929349634</v>
      </c>
      <c r="D448" s="27">
        <f t="shared" si="48"/>
        <v>9.661863070650366</v>
      </c>
      <c r="E448" s="3">
        <f t="shared" si="49"/>
        <v>0.0010000000000000009</v>
      </c>
      <c r="F448" s="4">
        <f t="shared" si="50"/>
        <v>0.003583899541990121</v>
      </c>
      <c r="G448" s="8">
        <v>9.661863070650366</v>
      </c>
      <c r="H448" s="8">
        <f t="shared" si="46"/>
        <v>0.2790256781150473</v>
      </c>
    </row>
    <row r="449" spans="1:8" ht="15">
      <c r="A449" s="2">
        <v>0.432</v>
      </c>
      <c r="B449" s="2">
        <f t="shared" si="47"/>
        <v>0.1679999999999996</v>
      </c>
      <c r="C449" s="27">
        <f t="shared" si="51"/>
        <v>4.334553029807644</v>
      </c>
      <c r="D449" s="27">
        <f t="shared" si="48"/>
        <v>9.665446970192356</v>
      </c>
      <c r="E449" s="3">
        <f t="shared" si="49"/>
        <v>0.0010000000000000009</v>
      </c>
      <c r="F449" s="4">
        <f t="shared" si="50"/>
        <v>0.0035969601167344933</v>
      </c>
      <c r="G449" s="8">
        <v>9.665446970192356</v>
      </c>
      <c r="H449" s="8">
        <f t="shared" si="46"/>
        <v>0.27801253490345973</v>
      </c>
    </row>
    <row r="450" spans="1:8" ht="15">
      <c r="A450" s="2">
        <v>0.433</v>
      </c>
      <c r="B450" s="2">
        <f t="shared" si="47"/>
        <v>0.1669999999999996</v>
      </c>
      <c r="C450" s="27">
        <f t="shared" si="51"/>
        <v>4.3309560696909095</v>
      </c>
      <c r="D450" s="27">
        <f t="shared" si="48"/>
        <v>9.66904393030909</v>
      </c>
      <c r="E450" s="3">
        <f t="shared" si="49"/>
        <v>0.0010000000000000009</v>
      </c>
      <c r="F450" s="4">
        <f t="shared" si="50"/>
        <v>0.0036102162666722393</v>
      </c>
      <c r="G450" s="8">
        <v>9.66904393030909</v>
      </c>
      <c r="H450" s="8">
        <f t="shared" si="46"/>
        <v>0.27699171632223657</v>
      </c>
    </row>
    <row r="451" spans="1:8" ht="15">
      <c r="A451" s="2">
        <v>0.434</v>
      </c>
      <c r="B451" s="2">
        <f t="shared" si="47"/>
        <v>0.1659999999999996</v>
      </c>
      <c r="C451" s="27">
        <f t="shared" si="51"/>
        <v>4.327345853424237</v>
      </c>
      <c r="D451" s="27">
        <f t="shared" si="48"/>
        <v>9.672654146575763</v>
      </c>
      <c r="E451" s="3">
        <f t="shared" si="49"/>
        <v>0.0010000000000000009</v>
      </c>
      <c r="F451" s="4">
        <f t="shared" si="50"/>
        <v>0.0036236712682757855</v>
      </c>
      <c r="G451" s="8">
        <v>9.672654146575763</v>
      </c>
      <c r="H451" s="8">
        <f t="shared" si="46"/>
        <v>0.27596322236918047</v>
      </c>
    </row>
    <row r="452" spans="1:8" ht="15">
      <c r="A452" s="2">
        <v>0.435</v>
      </c>
      <c r="B452" s="2">
        <f t="shared" si="47"/>
        <v>0.1649999999999996</v>
      </c>
      <c r="C452" s="27">
        <f t="shared" si="51"/>
        <v>4.3237221821559615</v>
      </c>
      <c r="D452" s="27">
        <f t="shared" si="48"/>
        <v>9.676277817844039</v>
      </c>
      <c r="E452" s="3">
        <f t="shared" si="49"/>
        <v>0.0010000000000000009</v>
      </c>
      <c r="F452" s="4">
        <f t="shared" si="50"/>
        <v>0.003637328480156299</v>
      </c>
      <c r="G452" s="8">
        <v>9.676277817844039</v>
      </c>
      <c r="H452" s="8">
        <f t="shared" si="46"/>
        <v>0.2749270530433452</v>
      </c>
    </row>
    <row r="453" spans="1:8" ht="15">
      <c r="A453" s="2">
        <v>0.436</v>
      </c>
      <c r="B453" s="2">
        <f t="shared" si="47"/>
        <v>0.1639999999999996</v>
      </c>
      <c r="C453" s="27">
        <f t="shared" si="51"/>
        <v>4.320084853675805</v>
      </c>
      <c r="D453" s="27">
        <f t="shared" si="48"/>
        <v>9.679915146324195</v>
      </c>
      <c r="E453" s="3">
        <f t="shared" si="49"/>
        <v>0.0010000000000000009</v>
      </c>
      <c r="F453" s="4">
        <f t="shared" si="50"/>
        <v>0.003651191345575455</v>
      </c>
      <c r="G453" s="8">
        <v>9.679915146324195</v>
      </c>
      <c r="H453" s="8">
        <f t="shared" si="46"/>
        <v>0.2738832083428904</v>
      </c>
    </row>
    <row r="454" spans="1:8" ht="15">
      <c r="A454" s="2">
        <v>0.437</v>
      </c>
      <c r="B454" s="2">
        <f t="shared" si="47"/>
        <v>0.1629999999999996</v>
      </c>
      <c r="C454" s="27">
        <f t="shared" si="51"/>
        <v>4.31643366233023</v>
      </c>
      <c r="D454" s="27">
        <f t="shared" si="48"/>
        <v>9.68356633766977</v>
      </c>
      <c r="E454" s="3">
        <f t="shared" si="49"/>
        <v>0.0010000000000000009</v>
      </c>
      <c r="F454" s="4">
        <f t="shared" si="50"/>
        <v>0.0036652633950069458</v>
      </c>
      <c r="G454" s="8">
        <v>9.68356633766977</v>
      </c>
      <c r="H454" s="8">
        <f t="shared" si="46"/>
        <v>0.2728316882661869</v>
      </c>
    </row>
    <row r="455" spans="1:8" ht="15">
      <c r="A455" s="2">
        <v>0.438</v>
      </c>
      <c r="B455" s="2">
        <f t="shared" si="47"/>
        <v>0.1619999999999996</v>
      </c>
      <c r="C455" s="27">
        <f t="shared" si="51"/>
        <v>4.312768398935223</v>
      </c>
      <c r="D455" s="27">
        <f t="shared" si="48"/>
        <v>9.687231601064777</v>
      </c>
      <c r="E455" s="3">
        <f t="shared" si="49"/>
        <v>0.0010000000000000009</v>
      </c>
      <c r="F455" s="4">
        <f t="shared" si="50"/>
        <v>0.0036795482488010123</v>
      </c>
      <c r="G455" s="8">
        <v>9.687231601064777</v>
      </c>
      <c r="H455" s="8">
        <f t="shared" si="46"/>
        <v>0.2717724928123589</v>
      </c>
    </row>
    <row r="456" spans="1:8" ht="15">
      <c r="A456" s="2">
        <v>0.439</v>
      </c>
      <c r="B456" s="2">
        <f t="shared" si="47"/>
        <v>0.1609999999999996</v>
      </c>
      <c r="C456" s="27">
        <f t="shared" si="51"/>
        <v>4.309088850686422</v>
      </c>
      <c r="D456" s="27">
        <f t="shared" si="48"/>
        <v>9.690911149313578</v>
      </c>
      <c r="E456" s="3">
        <f t="shared" si="49"/>
        <v>0.0010000000000000009</v>
      </c>
      <c r="F456" s="4">
        <f t="shared" si="50"/>
        <v>0.003694049619991091</v>
      </c>
      <c r="G456" s="8">
        <v>9.690911149313578</v>
      </c>
      <c r="H456" s="8">
        <f t="shared" si="46"/>
        <v>0.27070562197873577</v>
      </c>
    </row>
    <row r="457" spans="1:8" ht="15">
      <c r="A457" s="2">
        <v>0.44</v>
      </c>
      <c r="B457" s="2">
        <f t="shared" si="47"/>
        <v>0.1599999999999996</v>
      </c>
      <c r="C457" s="27">
        <f t="shared" si="51"/>
        <v>4.305394801066431</v>
      </c>
      <c r="D457" s="27">
        <f t="shared" si="48"/>
        <v>9.69460519893357</v>
      </c>
      <c r="E457" s="3">
        <f t="shared" si="49"/>
        <v>0.0010000000000000009</v>
      </c>
      <c r="F457" s="4">
        <f t="shared" si="50"/>
        <v>0.0037087713171253256</v>
      </c>
      <c r="G457" s="8">
        <v>9.69460519893357</v>
      </c>
      <c r="H457" s="8">
        <f t="shared" si="46"/>
        <v>0.26963107576422435</v>
      </c>
    </row>
    <row r="458" spans="1:8" ht="15">
      <c r="A458" s="2">
        <v>0.441</v>
      </c>
      <c r="B458" s="2">
        <f t="shared" si="47"/>
        <v>0.15899999999999959</v>
      </c>
      <c r="C458" s="27">
        <f t="shared" si="51"/>
        <v>4.301686029749305</v>
      </c>
      <c r="D458" s="27">
        <f t="shared" si="48"/>
        <v>9.698313970250695</v>
      </c>
      <c r="E458" s="3">
        <f t="shared" si="49"/>
        <v>0.0010000000000000009</v>
      </c>
      <c r="F458" s="4">
        <f t="shared" si="50"/>
        <v>0.0037237172472828206</v>
      </c>
      <c r="G458" s="8">
        <v>9.698313970250695</v>
      </c>
      <c r="H458" s="8">
        <f t="shared" si="46"/>
        <v>0.26854885416708163</v>
      </c>
    </row>
    <row r="459" spans="1:8" ht="15">
      <c r="A459" s="2">
        <v>0.442</v>
      </c>
      <c r="B459" s="2">
        <f t="shared" si="47"/>
        <v>0.15799999999999959</v>
      </c>
      <c r="C459" s="27">
        <f t="shared" si="51"/>
        <v>4.2979623125020225</v>
      </c>
      <c r="D459" s="27">
        <f t="shared" si="48"/>
        <v>9.702037687497977</v>
      </c>
      <c r="E459" s="3">
        <f t="shared" si="49"/>
        <v>0.0010000000000000009</v>
      </c>
      <c r="F459" s="4">
        <f t="shared" si="50"/>
        <v>0.003738891419166279</v>
      </c>
      <c r="G459" s="8">
        <v>9.702037687497977</v>
      </c>
      <c r="H459" s="8">
        <f t="shared" si="46"/>
        <v>0.26745895718549295</v>
      </c>
    </row>
    <row r="460" spans="1:8" ht="15">
      <c r="A460" s="2">
        <v>0.443</v>
      </c>
      <c r="B460" s="2">
        <f t="shared" si="47"/>
        <v>0.15699999999999958</v>
      </c>
      <c r="C460" s="27">
        <f t="shared" si="51"/>
        <v>4.294223421082856</v>
      </c>
      <c r="D460" s="27">
        <f t="shared" si="48"/>
        <v>9.705776578917144</v>
      </c>
      <c r="E460" s="3">
        <f t="shared" si="49"/>
        <v>0.0010000000000000009</v>
      </c>
      <c r="F460" s="4">
        <f t="shared" si="50"/>
        <v>0.003754297946322538</v>
      </c>
      <c r="G460" s="8">
        <v>9.705776578917144</v>
      </c>
      <c r="H460" s="8">
        <f t="shared" si="46"/>
        <v>0.26636138481750893</v>
      </c>
    </row>
    <row r="461" spans="1:8" ht="15">
      <c r="A461" s="2">
        <v>0.444</v>
      </c>
      <c r="B461" s="2">
        <f t="shared" si="47"/>
        <v>0.15599999999999958</v>
      </c>
      <c r="C461" s="27">
        <f t="shared" si="51"/>
        <v>4.290469123136534</v>
      </c>
      <c r="D461" s="27">
        <f t="shared" si="48"/>
        <v>9.709530876863466</v>
      </c>
      <c r="E461" s="3">
        <f t="shared" si="49"/>
        <v>0.0010000000000000009</v>
      </c>
      <c r="F461" s="4">
        <f t="shared" si="50"/>
        <v>0.003769941050480341</v>
      </c>
      <c r="G461" s="8">
        <v>9.709530876863466</v>
      </c>
      <c r="H461" s="8">
        <f t="shared" si="46"/>
        <v>0.26525613706150325</v>
      </c>
    </row>
    <row r="462" spans="1:8" ht="15">
      <c r="A462" s="2">
        <v>0.445</v>
      </c>
      <c r="B462" s="2">
        <f t="shared" si="47"/>
        <v>0.15499999999999958</v>
      </c>
      <c r="C462" s="27">
        <f t="shared" si="51"/>
        <v>4.286699182086053</v>
      </c>
      <c r="D462" s="27">
        <f t="shared" si="48"/>
        <v>9.713300817913947</v>
      </c>
      <c r="E462" s="3">
        <f t="shared" si="49"/>
        <v>0.0010000000000000009</v>
      </c>
      <c r="F462" s="4">
        <f t="shared" si="50"/>
        <v>0.003785825065040882</v>
      </c>
      <c r="G462" s="8">
        <v>9.713300817913947</v>
      </c>
      <c r="H462" s="8">
        <f t="shared" si="46"/>
        <v>0.26414321391503653</v>
      </c>
    </row>
    <row r="463" spans="1:8" ht="15">
      <c r="A463" s="2">
        <v>0.446</v>
      </c>
      <c r="B463" s="2">
        <f t="shared" si="47"/>
        <v>0.15399999999999958</v>
      </c>
      <c r="C463" s="27">
        <f t="shared" si="51"/>
        <v>4.2829133570210125</v>
      </c>
      <c r="D463" s="27">
        <f t="shared" si="48"/>
        <v>9.717086642978987</v>
      </c>
      <c r="E463" s="3">
        <f t="shared" si="49"/>
        <v>0.0010000000000000009</v>
      </c>
      <c r="F463" s="4">
        <f t="shared" si="50"/>
        <v>0.0038019544386571624</v>
      </c>
      <c r="G463" s="8">
        <v>9.717086642978987</v>
      </c>
      <c r="H463" s="8">
        <f t="shared" si="46"/>
        <v>0.2630226153770526</v>
      </c>
    </row>
    <row r="464" spans="1:8" ht="15">
      <c r="A464" s="2">
        <v>0.447</v>
      </c>
      <c r="B464" s="2">
        <f t="shared" si="47"/>
        <v>0.15299999999999958</v>
      </c>
      <c r="C464" s="27">
        <f t="shared" si="51"/>
        <v>4.279111402582355</v>
      </c>
      <c r="D464" s="27">
        <f t="shared" si="48"/>
        <v>9.720888597417645</v>
      </c>
      <c r="E464" s="3">
        <f t="shared" si="49"/>
        <v>0.0010000000000000009</v>
      </c>
      <c r="F464" s="4">
        <f t="shared" si="50"/>
        <v>0.003818333739033619</v>
      </c>
      <c r="G464" s="8">
        <v>9.720888597417645</v>
      </c>
      <c r="H464" s="8">
        <f t="shared" si="46"/>
        <v>0.26189434144462465</v>
      </c>
    </row>
    <row r="465" spans="1:8" ht="15">
      <c r="A465" s="2">
        <v>0.448</v>
      </c>
      <c r="B465" s="2">
        <f t="shared" si="47"/>
        <v>0.15199999999999958</v>
      </c>
      <c r="C465" s="27">
        <f t="shared" si="51"/>
        <v>4.275293068843322</v>
      </c>
      <c r="D465" s="27">
        <f t="shared" si="48"/>
        <v>9.724706931156678</v>
      </c>
      <c r="E465" s="3">
        <f t="shared" si="49"/>
        <v>0.0010000000000000009</v>
      </c>
      <c r="F465" s="4">
        <f t="shared" si="50"/>
        <v>0.003834967656782595</v>
      </c>
      <c r="G465" s="8">
        <v>9.724706931156678</v>
      </c>
      <c r="H465" s="8">
        <f t="shared" si="46"/>
        <v>0.2607583921161323</v>
      </c>
    </row>
    <row r="466" spans="1:8" ht="15">
      <c r="A466" s="2">
        <v>0.449</v>
      </c>
      <c r="B466" s="2">
        <f t="shared" si="47"/>
        <v>0.15099999999999958</v>
      </c>
      <c r="C466" s="27">
        <f t="shared" si="51"/>
        <v>4.271458101186539</v>
      </c>
      <c r="D466" s="27">
        <f t="shared" si="48"/>
        <v>9.72854189881346</v>
      </c>
      <c r="E466" s="3">
        <f t="shared" si="49"/>
        <v>0.0010000000000000009</v>
      </c>
      <c r="F466" s="4">
        <f t="shared" si="50"/>
        <v>0.003851861009508184</v>
      </c>
      <c r="G466" s="8">
        <v>9.72854189881346</v>
      </c>
      <c r="H466" s="8">
        <f aca="true" t="shared" si="52" ref="H466:H529">+E466/F466</f>
        <v>0.2596147673894608</v>
      </c>
    </row>
    <row r="467" spans="1:8" ht="15">
      <c r="A467" s="2">
        <v>0.45</v>
      </c>
      <c r="B467" s="2">
        <f aca="true" t="shared" si="53" ref="B467:B530">+B466-0.001</f>
        <v>0.14999999999999958</v>
      </c>
      <c r="C467" s="27">
        <f t="shared" si="51"/>
        <v>4.267606240177031</v>
      </c>
      <c r="D467" s="27">
        <f t="shared" si="48"/>
        <v>9.732393759822969</v>
      </c>
      <c r="E467" s="3">
        <f t="shared" si="49"/>
        <v>0.0010000000000000009</v>
      </c>
      <c r="F467" s="4">
        <f t="shared" si="50"/>
        <v>0.003869018746025077</v>
      </c>
      <c r="G467" s="8">
        <v>9.732393759822969</v>
      </c>
      <c r="H467" s="8">
        <f t="shared" si="52"/>
        <v>0.25846346726217684</v>
      </c>
    </row>
    <row r="468" spans="1:8" ht="15">
      <c r="A468" s="2">
        <v>0.451</v>
      </c>
      <c r="B468" s="2">
        <f t="shared" si="53"/>
        <v>0.14899999999999958</v>
      </c>
      <c r="C468" s="27">
        <f t="shared" si="51"/>
        <v>4.263737221431006</v>
      </c>
      <c r="D468" s="27">
        <f t="shared" si="48"/>
        <v>9.736262778568994</v>
      </c>
      <c r="E468" s="3">
        <f t="shared" si="49"/>
        <v>0.0010000000000000009</v>
      </c>
      <c r="F468" s="4">
        <f t="shared" si="50"/>
        <v>0.003886445950739059</v>
      </c>
      <c r="G468" s="8">
        <v>9.736262778568994</v>
      </c>
      <c r="H468" s="8">
        <f t="shared" si="52"/>
        <v>0.2573044917323082</v>
      </c>
    </row>
    <row r="469" spans="1:8" ht="15">
      <c r="A469" s="2">
        <v>0.452</v>
      </c>
      <c r="B469" s="2">
        <f t="shared" si="53"/>
        <v>0.14799999999999958</v>
      </c>
      <c r="C469" s="27">
        <f t="shared" si="51"/>
        <v>4.259850775480267</v>
      </c>
      <c r="D469" s="27">
        <f t="shared" si="48"/>
        <v>9.740149224519733</v>
      </c>
      <c r="E469" s="3">
        <f t="shared" si="49"/>
        <v>0.0010000000000000009</v>
      </c>
      <c r="F469" s="4">
        <f t="shared" si="50"/>
        <v>0.0039041478482300107</v>
      </c>
      <c r="G469" s="8">
        <v>9.740149224519733</v>
      </c>
      <c r="H469" s="8">
        <f t="shared" si="52"/>
        <v>0.25613784079754104</v>
      </c>
    </row>
    <row r="470" spans="1:8" ht="15">
      <c r="A470" s="2">
        <v>0.453</v>
      </c>
      <c r="B470" s="2">
        <f t="shared" si="53"/>
        <v>0.14699999999999958</v>
      </c>
      <c r="C470" s="27">
        <f t="shared" si="51"/>
        <v>4.255946627632037</v>
      </c>
      <c r="D470" s="27">
        <f t="shared" si="48"/>
        <v>9.744053372367963</v>
      </c>
      <c r="E470" s="3">
        <f t="shared" si="49"/>
        <v>0.0010000000000000009</v>
      </c>
      <c r="F470" s="4">
        <f t="shared" si="50"/>
        <v>0.003922129808012542</v>
      </c>
      <c r="G470" s="8">
        <v>9.744053372367963</v>
      </c>
      <c r="H470" s="8">
        <f t="shared" si="52"/>
        <v>0.25496351445510423</v>
      </c>
    </row>
    <row r="471" spans="1:8" ht="15">
      <c r="A471" s="2">
        <v>0.454</v>
      </c>
      <c r="B471" s="2">
        <f t="shared" si="53"/>
        <v>0.14599999999999957</v>
      </c>
      <c r="C471" s="27">
        <f t="shared" si="51"/>
        <v>4.252024497824024</v>
      </c>
      <c r="D471" s="27">
        <f t="shared" si="48"/>
        <v>9.747975502175976</v>
      </c>
      <c r="E471" s="3">
        <f t="shared" si="49"/>
        <v>0.0010000000000000009</v>
      </c>
      <c r="F471" s="4">
        <f t="shared" si="50"/>
        <v>0.0039403973494707145</v>
      </c>
      <c r="G471" s="8">
        <v>9.747975502175976</v>
      </c>
      <c r="H471" s="8">
        <f t="shared" si="52"/>
        <v>0.25378151270310945</v>
      </c>
    </row>
    <row r="472" spans="1:8" ht="15">
      <c r="A472" s="2">
        <v>0.455</v>
      </c>
      <c r="B472" s="2">
        <f t="shared" si="53"/>
        <v>0.14499999999999957</v>
      </c>
      <c r="C472" s="27">
        <f t="shared" si="51"/>
        <v>4.2480841004745535</v>
      </c>
      <c r="D472" s="27">
        <f aca="true" t="shared" si="54" ref="D472:D535">14-((-LOG10(0.000018)+LOG10(B472/A472)))</f>
        <v>9.751915899525446</v>
      </c>
      <c r="E472" s="3">
        <f aca="true" t="shared" si="55" ref="E472:E535">+(A473-A472)</f>
        <v>0.0010000000000000009</v>
      </c>
      <c r="F472" s="4">
        <f aca="true" t="shared" si="56" ref="F472:F535">+(D473-D472)</f>
        <v>0.003958956147046777</v>
      </c>
      <c r="G472" s="8">
        <v>9.751915899525446</v>
      </c>
      <c r="H472" s="8">
        <f t="shared" si="52"/>
        <v>0.2525918355387596</v>
      </c>
    </row>
    <row r="473" spans="1:8" ht="15">
      <c r="A473" s="2">
        <v>0.456</v>
      </c>
      <c r="B473" s="2">
        <f t="shared" si="53"/>
        <v>0.14399999999999957</v>
      </c>
      <c r="C473" s="27">
        <f t="shared" si="51"/>
        <v>4.244125144327507</v>
      </c>
      <c r="D473" s="27">
        <f t="shared" si="54"/>
        <v>9.755874855672493</v>
      </c>
      <c r="E473" s="3">
        <f t="shared" si="55"/>
        <v>0.0010000000000000009</v>
      </c>
      <c r="F473" s="4">
        <f t="shared" si="56"/>
        <v>0.003977812035602213</v>
      </c>
      <c r="G473" s="8">
        <v>9.755874855672493</v>
      </c>
      <c r="H473" s="8">
        <f t="shared" si="52"/>
        <v>0.2513944829594262</v>
      </c>
    </row>
    <row r="474" spans="1:8" ht="15">
      <c r="A474" s="2">
        <v>0.457</v>
      </c>
      <c r="B474" s="2">
        <f t="shared" si="53"/>
        <v>0.14299999999999957</v>
      </c>
      <c r="C474" s="27">
        <f t="shared" si="51"/>
        <v>4.2401473322919045</v>
      </c>
      <c r="D474" s="27">
        <f t="shared" si="54"/>
        <v>9.759852667708095</v>
      </c>
      <c r="E474" s="3">
        <f t="shared" si="55"/>
        <v>0.0010000000000000009</v>
      </c>
      <c r="F474" s="4">
        <f t="shared" si="56"/>
        <v>0.003996971016025697</v>
      </c>
      <c r="G474" s="8">
        <v>9.759852667708095</v>
      </c>
      <c r="H474" s="8">
        <f t="shared" si="52"/>
        <v>0.2501894549624054</v>
      </c>
    </row>
    <row r="475" spans="1:8" ht="15">
      <c r="A475" s="2">
        <v>0.458</v>
      </c>
      <c r="B475" s="2">
        <f t="shared" si="53"/>
        <v>0.14199999999999957</v>
      </c>
      <c r="C475" s="27">
        <f t="shared" si="51"/>
        <v>4.236150361275879</v>
      </c>
      <c r="D475" s="27">
        <f t="shared" si="54"/>
        <v>9.763849638724121</v>
      </c>
      <c r="E475" s="3">
        <f t="shared" si="55"/>
        <v>0.0010000000000000009</v>
      </c>
      <c r="F475" s="4">
        <f t="shared" si="56"/>
        <v>0.004016439261068427</v>
      </c>
      <c r="G475" s="8">
        <v>9.763849638724121</v>
      </c>
      <c r="H475" s="8">
        <f t="shared" si="52"/>
        <v>0.2489767515453445</v>
      </c>
    </row>
    <row r="476" spans="1:8" ht="15">
      <c r="A476" s="2">
        <v>0.459</v>
      </c>
      <c r="B476" s="2">
        <f t="shared" si="53"/>
        <v>0.14099999999999957</v>
      </c>
      <c r="C476" s="27">
        <f t="shared" si="51"/>
        <v>4.23213392201481</v>
      </c>
      <c r="D476" s="27">
        <f t="shared" si="54"/>
        <v>9.76786607798519</v>
      </c>
      <c r="E476" s="3">
        <f t="shared" si="55"/>
        <v>0.0010000000000000009</v>
      </c>
      <c r="F476" s="4">
        <f t="shared" si="56"/>
        <v>0.00403622312145302</v>
      </c>
      <c r="G476" s="8">
        <v>9.76786607798519</v>
      </c>
      <c r="H476" s="8">
        <f t="shared" si="52"/>
        <v>0.24775637270518533</v>
      </c>
    </row>
    <row r="477" spans="1:8" ht="15">
      <c r="A477" s="2">
        <v>0.46</v>
      </c>
      <c r="B477" s="2">
        <f t="shared" si="53"/>
        <v>0.13999999999999957</v>
      </c>
      <c r="C477" s="27">
        <f t="shared" si="51"/>
        <v>4.228097698893357</v>
      </c>
      <c r="D477" s="27">
        <f t="shared" si="54"/>
        <v>9.771902301106643</v>
      </c>
      <c r="E477" s="3">
        <f t="shared" si="55"/>
        <v>0.0010000000000000009</v>
      </c>
      <c r="F477" s="4">
        <f t="shared" si="56"/>
        <v>0.00405632913221865</v>
      </c>
      <c r="G477" s="8">
        <v>9.771902301106643</v>
      </c>
      <c r="H477" s="8">
        <f t="shared" si="52"/>
        <v>0.2465283184387557</v>
      </c>
    </row>
    <row r="478" spans="1:8" ht="15">
      <c r="A478" s="2">
        <v>0.461</v>
      </c>
      <c r="B478" s="2">
        <f t="shared" si="53"/>
        <v>0.13899999999999957</v>
      </c>
      <c r="C478" s="27">
        <f aca="true" t="shared" si="57" ref="C478:C541">14-D478</f>
        <v>4.224041369761139</v>
      </c>
      <c r="D478" s="27">
        <f t="shared" si="54"/>
        <v>9.775958630238861</v>
      </c>
      <c r="E478" s="3">
        <f t="shared" si="55"/>
        <v>0.0010000000000000009</v>
      </c>
      <c r="F478" s="4">
        <f t="shared" si="56"/>
        <v>0.0040767640193344334</v>
      </c>
      <c r="G478" s="8">
        <v>9.775958630238861</v>
      </c>
      <c r="H478" s="8">
        <f t="shared" si="52"/>
        <v>0.24529258874377022</v>
      </c>
    </row>
    <row r="479" spans="1:8" ht="15">
      <c r="A479" s="2">
        <v>0.462</v>
      </c>
      <c r="B479" s="2">
        <f t="shared" si="53"/>
        <v>0.13799999999999957</v>
      </c>
      <c r="C479" s="27">
        <f t="shared" si="57"/>
        <v>4.219964605741804</v>
      </c>
      <c r="D479" s="27">
        <f t="shared" si="54"/>
        <v>9.780035394258196</v>
      </c>
      <c r="E479" s="3">
        <f t="shared" si="55"/>
        <v>0.0010000000000000009</v>
      </c>
      <c r="F479" s="4">
        <f t="shared" si="56"/>
        <v>0.004097534706659189</v>
      </c>
      <c r="G479" s="8">
        <v>9.780035394258196</v>
      </c>
      <c r="H479" s="8">
        <f t="shared" si="52"/>
        <v>0.2440491836163904</v>
      </c>
    </row>
    <row r="480" spans="1:8" ht="15">
      <c r="A480" s="2">
        <v>0.463</v>
      </c>
      <c r="B480" s="2">
        <f t="shared" si="53"/>
        <v>0.13699999999999957</v>
      </c>
      <c r="C480" s="27">
        <f t="shared" si="57"/>
        <v>4.215867071035145</v>
      </c>
      <c r="D480" s="27">
        <f t="shared" si="54"/>
        <v>9.784132928964855</v>
      </c>
      <c r="E480" s="3">
        <f t="shared" si="55"/>
        <v>0.0010000000000000009</v>
      </c>
      <c r="F480" s="4">
        <f t="shared" si="56"/>
        <v>0.0041186483231161475</v>
      </c>
      <c r="G480" s="8">
        <v>9.784132928964855</v>
      </c>
      <c r="H480" s="8">
        <f t="shared" si="52"/>
        <v>0.24279810305420935</v>
      </c>
    </row>
    <row r="481" spans="1:8" ht="15">
      <c r="A481" s="2">
        <v>0.464</v>
      </c>
      <c r="B481" s="2">
        <f t="shared" si="53"/>
        <v>0.13599999999999957</v>
      </c>
      <c r="C481" s="27">
        <f t="shared" si="57"/>
        <v>4.211748422712029</v>
      </c>
      <c r="D481" s="27">
        <f t="shared" si="54"/>
        <v>9.788251577287971</v>
      </c>
      <c r="E481" s="3">
        <f t="shared" si="55"/>
        <v>0.0010000000000000009</v>
      </c>
      <c r="F481" s="4">
        <f t="shared" si="56"/>
        <v>0.004140112210285096</v>
      </c>
      <c r="G481" s="8">
        <v>9.788251577287971</v>
      </c>
      <c r="H481" s="8">
        <f t="shared" si="52"/>
        <v>0.24153934705338312</v>
      </c>
    </row>
    <row r="482" spans="1:8" ht="15">
      <c r="A482" s="2">
        <v>0.465</v>
      </c>
      <c r="B482" s="2">
        <f t="shared" si="53"/>
        <v>0.13499999999999956</v>
      </c>
      <c r="C482" s="27">
        <f t="shared" si="57"/>
        <v>4.207608310501744</v>
      </c>
      <c r="D482" s="27">
        <f t="shared" si="54"/>
        <v>9.792391689498256</v>
      </c>
      <c r="E482" s="3">
        <f t="shared" si="55"/>
        <v>0.0010000000000000009</v>
      </c>
      <c r="F482" s="4">
        <f t="shared" si="56"/>
        <v>0.004161933930244999</v>
      </c>
      <c r="G482" s="8">
        <v>9.792391689498256</v>
      </c>
      <c r="H482" s="8">
        <f t="shared" si="52"/>
        <v>0.24027291561092473</v>
      </c>
    </row>
    <row r="483" spans="1:8" ht="15">
      <c r="A483" s="2">
        <v>0.466</v>
      </c>
      <c r="B483" s="2">
        <f t="shared" si="53"/>
        <v>0.13399999999999956</v>
      </c>
      <c r="C483" s="27">
        <f t="shared" si="57"/>
        <v>4.203446376571499</v>
      </c>
      <c r="D483" s="27">
        <f t="shared" si="54"/>
        <v>9.796553623428501</v>
      </c>
      <c r="E483" s="3">
        <f t="shared" si="55"/>
        <v>0.0010000000000000009</v>
      </c>
      <c r="F483" s="4">
        <f t="shared" si="56"/>
        <v>0.004184121273834052</v>
      </c>
      <c r="G483" s="8">
        <v>9.796553623428501</v>
      </c>
      <c r="H483" s="8">
        <f t="shared" si="52"/>
        <v>0.2389988087232632</v>
      </c>
    </row>
    <row r="484" spans="1:8" ht="15">
      <c r="A484" s="2">
        <v>0.467</v>
      </c>
      <c r="B484" s="2">
        <f t="shared" si="53"/>
        <v>0.13299999999999956</v>
      </c>
      <c r="C484" s="27">
        <f t="shared" si="57"/>
        <v>4.199262255297665</v>
      </c>
      <c r="D484" s="27">
        <f t="shared" si="54"/>
        <v>9.800737744702335</v>
      </c>
      <c r="E484" s="3">
        <f t="shared" si="55"/>
        <v>0.0010000000000000009</v>
      </c>
      <c r="F484" s="4">
        <f t="shared" si="56"/>
        <v>0.004206682269247253</v>
      </c>
      <c r="G484" s="8">
        <v>9.800737744702335</v>
      </c>
      <c r="H484" s="8">
        <f t="shared" si="52"/>
        <v>0.23771702638691125</v>
      </c>
    </row>
    <row r="485" spans="1:8" ht="15">
      <c r="A485" s="2">
        <v>0.468</v>
      </c>
      <c r="B485" s="2">
        <f t="shared" si="53"/>
        <v>0.13199999999999956</v>
      </c>
      <c r="C485" s="27">
        <f t="shared" si="57"/>
        <v>4.195055573028418</v>
      </c>
      <c r="D485" s="27">
        <f t="shared" si="54"/>
        <v>9.804944426971582</v>
      </c>
      <c r="E485" s="3">
        <f t="shared" si="55"/>
        <v>0.0010000000000000009</v>
      </c>
      <c r="F485" s="4">
        <f t="shared" si="56"/>
        <v>0.004229625191044306</v>
      </c>
      <c r="G485" s="8">
        <v>9.804944426971582</v>
      </c>
      <c r="H485" s="8">
        <f t="shared" si="52"/>
        <v>0.2364275685981287</v>
      </c>
    </row>
    <row r="486" spans="1:8" ht="15">
      <c r="A486" s="2">
        <v>0.46900000000000003</v>
      </c>
      <c r="B486" s="2">
        <f t="shared" si="53"/>
        <v>0.13099999999999956</v>
      </c>
      <c r="C486" s="27">
        <f t="shared" si="57"/>
        <v>4.190825947837373</v>
      </c>
      <c r="D486" s="27">
        <f t="shared" si="54"/>
        <v>9.809174052162627</v>
      </c>
      <c r="E486" s="3">
        <f t="shared" si="55"/>
        <v>0.0010000000000000009</v>
      </c>
      <c r="F486" s="4">
        <f t="shared" si="56"/>
        <v>0.004252958569560761</v>
      </c>
      <c r="G486" s="8">
        <v>9.809174052162627</v>
      </c>
      <c r="H486" s="8">
        <f t="shared" si="52"/>
        <v>0.2351304353532133</v>
      </c>
    </row>
    <row r="487" spans="1:8" ht="15">
      <c r="A487" s="2">
        <v>0.47000000000000003</v>
      </c>
      <c r="B487" s="2">
        <f t="shared" si="53"/>
        <v>0.12999999999999956</v>
      </c>
      <c r="C487" s="27">
        <f t="shared" si="57"/>
        <v>4.1865729892678125</v>
      </c>
      <c r="D487" s="27">
        <f t="shared" si="54"/>
        <v>9.813427010732187</v>
      </c>
      <c r="E487" s="3">
        <f t="shared" si="55"/>
        <v>0.0010000000000000009</v>
      </c>
      <c r="F487" s="4">
        <f t="shared" si="56"/>
        <v>0.004276691200768568</v>
      </c>
      <c r="G487" s="8">
        <v>9.813427010732187</v>
      </c>
      <c r="H487" s="8">
        <f t="shared" si="52"/>
        <v>0.23382562664807086</v>
      </c>
    </row>
    <row r="488" spans="1:8" ht="15">
      <c r="A488" s="2">
        <v>0.47100000000000003</v>
      </c>
      <c r="B488" s="2">
        <f t="shared" si="53"/>
        <v>0.12899999999999956</v>
      </c>
      <c r="C488" s="27">
        <f t="shared" si="57"/>
        <v>4.182296298067044</v>
      </c>
      <c r="D488" s="27">
        <f t="shared" si="54"/>
        <v>9.817703701932956</v>
      </c>
      <c r="E488" s="3">
        <f t="shared" si="55"/>
        <v>0.0010000000000000009</v>
      </c>
      <c r="F488" s="4">
        <f t="shared" si="56"/>
        <v>0.004300832156570067</v>
      </c>
      <c r="G488" s="8">
        <v>9.817703701932956</v>
      </c>
      <c r="H488" s="8">
        <f t="shared" si="52"/>
        <v>0.23251314247926974</v>
      </c>
    </row>
    <row r="489" spans="1:8" ht="15">
      <c r="A489" s="2">
        <v>0.47200000000000003</v>
      </c>
      <c r="B489" s="2">
        <f t="shared" si="53"/>
        <v>0.12799999999999956</v>
      </c>
      <c r="C489" s="27">
        <f t="shared" si="57"/>
        <v>4.177995465910474</v>
      </c>
      <c r="D489" s="27">
        <f t="shared" si="54"/>
        <v>9.822004534089526</v>
      </c>
      <c r="E489" s="3">
        <f t="shared" si="55"/>
        <v>0.0010000000000000009</v>
      </c>
      <c r="F489" s="4">
        <f t="shared" si="56"/>
        <v>0.004325390795635542</v>
      </c>
      <c r="G489" s="8">
        <v>9.822004534089526</v>
      </c>
      <c r="H489" s="8">
        <f t="shared" si="52"/>
        <v>0.23119298284192794</v>
      </c>
    </row>
    <row r="490" spans="1:8" ht="15">
      <c r="A490" s="2">
        <v>0.47300000000000003</v>
      </c>
      <c r="B490" s="2">
        <f t="shared" si="53"/>
        <v>0.12699999999999956</v>
      </c>
      <c r="C490" s="27">
        <f t="shared" si="57"/>
        <v>4.173670075114838</v>
      </c>
      <c r="D490" s="27">
        <f t="shared" si="54"/>
        <v>9.826329924885162</v>
      </c>
      <c r="E490" s="3">
        <f t="shared" si="55"/>
        <v>0.0010000000000000009</v>
      </c>
      <c r="F490" s="4">
        <f t="shared" si="56"/>
        <v>0.004350376774668874</v>
      </c>
      <c r="G490" s="8">
        <v>9.826329924885162</v>
      </c>
      <c r="H490" s="8">
        <f t="shared" si="52"/>
        <v>0.22986514773220196</v>
      </c>
    </row>
    <row r="491" spans="1:8" ht="15">
      <c r="A491" s="2">
        <v>0.47400000000000003</v>
      </c>
      <c r="B491" s="2">
        <f t="shared" si="53"/>
        <v>0.12599999999999956</v>
      </c>
      <c r="C491" s="27">
        <f t="shared" si="57"/>
        <v>4.1693196983401695</v>
      </c>
      <c r="D491" s="27">
        <f t="shared" si="54"/>
        <v>9.83068030165983</v>
      </c>
      <c r="E491" s="3">
        <f t="shared" si="55"/>
        <v>0.0010000000000000009</v>
      </c>
      <c r="F491" s="4">
        <f t="shared" si="56"/>
        <v>0.0043758000602878155</v>
      </c>
      <c r="G491" s="8">
        <v>9.83068030165983</v>
      </c>
      <c r="H491" s="8">
        <f t="shared" si="52"/>
        <v>0.22852963714576724</v>
      </c>
    </row>
    <row r="492" spans="1:8" ht="15">
      <c r="A492" s="2">
        <v>0.47500000000000003</v>
      </c>
      <c r="B492" s="2">
        <f t="shared" si="53"/>
        <v>0.12499999999999956</v>
      </c>
      <c r="C492" s="27">
        <f t="shared" si="57"/>
        <v>4.164943898279882</v>
      </c>
      <c r="D492" s="27">
        <f t="shared" si="54"/>
        <v>9.835056101720118</v>
      </c>
      <c r="E492" s="3">
        <f t="shared" si="55"/>
        <v>0.0010000000000000009</v>
      </c>
      <c r="F492" s="4">
        <f t="shared" si="56"/>
        <v>0.004401670941447833</v>
      </c>
      <c r="G492" s="8">
        <v>9.835056101720118</v>
      </c>
      <c r="H492" s="8">
        <f t="shared" si="52"/>
        <v>0.22718645107784294</v>
      </c>
    </row>
    <row r="493" spans="1:8" ht="15">
      <c r="A493" s="2">
        <v>0.47600000000000003</v>
      </c>
      <c r="B493" s="2">
        <f t="shared" si="53"/>
        <v>0.12399999999999956</v>
      </c>
      <c r="C493" s="27">
        <f t="shared" si="57"/>
        <v>4.160542227338434</v>
      </c>
      <c r="D493" s="27">
        <f t="shared" si="54"/>
        <v>9.839457772661566</v>
      </c>
      <c r="E493" s="3">
        <f t="shared" si="55"/>
        <v>0.0010000000000000009</v>
      </c>
      <c r="F493" s="4">
        <f t="shared" si="56"/>
        <v>0.0044280000424574695</v>
      </c>
      <c r="G493" s="8">
        <v>9.839457772661566</v>
      </c>
      <c r="H493" s="8">
        <f t="shared" si="52"/>
        <v>0.22583558952384672</v>
      </c>
    </row>
    <row r="494" spans="1:8" ht="15">
      <c r="A494" s="2">
        <v>0.47700000000000004</v>
      </c>
      <c r="B494" s="2">
        <f t="shared" si="53"/>
        <v>0.12299999999999955</v>
      </c>
      <c r="C494" s="27">
        <f t="shared" si="57"/>
        <v>4.156114227295976</v>
      </c>
      <c r="D494" s="27">
        <f t="shared" si="54"/>
        <v>9.843885772704024</v>
      </c>
      <c r="E494" s="3">
        <f t="shared" si="55"/>
        <v>0.0010000000000000009</v>
      </c>
      <c r="F494" s="4">
        <f t="shared" si="56"/>
        <v>0.004454798336656296</v>
      </c>
      <c r="G494" s="8">
        <v>9.843885772704024</v>
      </c>
      <c r="H494" s="8">
        <f t="shared" si="52"/>
        <v>0.22447705247878533</v>
      </c>
    </row>
    <row r="495" spans="1:8" ht="15">
      <c r="A495" s="2">
        <v>0.47800000000000004</v>
      </c>
      <c r="B495" s="2">
        <f t="shared" si="53"/>
        <v>0.12199999999999955</v>
      </c>
      <c r="C495" s="27">
        <f t="shared" si="57"/>
        <v>4.15165942895932</v>
      </c>
      <c r="D495" s="27">
        <f t="shared" si="54"/>
        <v>9.84834057104068</v>
      </c>
      <c r="E495" s="3">
        <f t="shared" si="55"/>
        <v>0.0010000000000000009</v>
      </c>
      <c r="F495" s="4">
        <f t="shared" si="56"/>
        <v>0.004482077160741227</v>
      </c>
      <c r="G495" s="8">
        <v>9.84834057104068</v>
      </c>
      <c r="H495" s="8">
        <f t="shared" si="52"/>
        <v>0.2231108399380222</v>
      </c>
    </row>
    <row r="496" spans="1:8" ht="15">
      <c r="A496" s="2">
        <v>0.47900000000000004</v>
      </c>
      <c r="B496" s="2">
        <f t="shared" si="53"/>
        <v>0.12099999999999955</v>
      </c>
      <c r="C496" s="27">
        <f t="shared" si="57"/>
        <v>4.147177351798579</v>
      </c>
      <c r="D496" s="27">
        <f t="shared" si="54"/>
        <v>9.852822648201421</v>
      </c>
      <c r="E496" s="3">
        <f t="shared" si="55"/>
        <v>0.0010000000000000009</v>
      </c>
      <c r="F496" s="4">
        <f t="shared" si="56"/>
        <v>0.004509848229849567</v>
      </c>
      <c r="G496" s="8">
        <v>9.852822648201421</v>
      </c>
      <c r="H496" s="8">
        <f t="shared" si="52"/>
        <v>0.22173695189590836</v>
      </c>
    </row>
    <row r="497" spans="1:8" ht="15">
      <c r="A497" s="2">
        <v>0.48000000000000004</v>
      </c>
      <c r="B497" s="2">
        <f t="shared" si="53"/>
        <v>0.11999999999999955</v>
      </c>
      <c r="C497" s="27">
        <f t="shared" si="57"/>
        <v>4.142667503568729</v>
      </c>
      <c r="D497" s="27">
        <f t="shared" si="54"/>
        <v>9.85733249643127</v>
      </c>
      <c r="E497" s="3">
        <f t="shared" si="55"/>
        <v>0.0010000000000000009</v>
      </c>
      <c r="F497" s="4">
        <f t="shared" si="56"/>
        <v>0.004538123653338388</v>
      </c>
      <c r="G497" s="8">
        <v>9.85733249643127</v>
      </c>
      <c r="H497" s="8">
        <f t="shared" si="52"/>
        <v>0.22035538834742174</v>
      </c>
    </row>
    <row r="498" spans="1:8" ht="15">
      <c r="A498" s="2">
        <v>0.48100000000000004</v>
      </c>
      <c r="B498" s="2">
        <f t="shared" si="53"/>
        <v>0.11899999999999955</v>
      </c>
      <c r="C498" s="27">
        <f t="shared" si="57"/>
        <v>4.138129379915391</v>
      </c>
      <c r="D498" s="27">
        <f t="shared" si="54"/>
        <v>9.86187062008461</v>
      </c>
      <c r="E498" s="3">
        <f t="shared" si="55"/>
        <v>0.0010000000000000009</v>
      </c>
      <c r="F498" s="4">
        <f t="shared" si="56"/>
        <v>0.004566915951423667</v>
      </c>
      <c r="G498" s="8">
        <v>9.86187062008461</v>
      </c>
      <c r="H498" s="8">
        <f t="shared" si="52"/>
        <v>0.21896614928686525</v>
      </c>
    </row>
    <row r="499" spans="1:8" ht="15">
      <c r="A499" s="2">
        <v>0.48200000000000004</v>
      </c>
      <c r="B499" s="2">
        <f t="shared" si="53"/>
        <v>0.11799999999999955</v>
      </c>
      <c r="C499" s="27">
        <f t="shared" si="57"/>
        <v>4.133562463963967</v>
      </c>
      <c r="D499" s="27">
        <f t="shared" si="54"/>
        <v>9.866437536036033</v>
      </c>
      <c r="E499" s="3">
        <f t="shared" si="55"/>
        <v>0.0010000000000000009</v>
      </c>
      <c r="F499" s="4">
        <f t="shared" si="56"/>
        <v>0.00459623807262588</v>
      </c>
      <c r="G499" s="8">
        <v>9.866437536036033</v>
      </c>
      <c r="H499" s="8">
        <f t="shared" si="52"/>
        <v>0.21756923470865602</v>
      </c>
    </row>
    <row r="500" spans="1:8" ht="15">
      <c r="A500" s="2">
        <v>0.48300000000000004</v>
      </c>
      <c r="B500" s="2">
        <f t="shared" si="53"/>
        <v>0.11699999999999955</v>
      </c>
      <c r="C500" s="27">
        <f t="shared" si="57"/>
        <v>4.128966225891341</v>
      </c>
      <c r="D500" s="27">
        <f t="shared" si="54"/>
        <v>9.871033774108659</v>
      </c>
      <c r="E500" s="3">
        <f t="shared" si="55"/>
        <v>0.0010000000000000009</v>
      </c>
      <c r="F500" s="4">
        <f t="shared" si="56"/>
        <v>0.004626103412144644</v>
      </c>
      <c r="G500" s="8">
        <v>9.871033774108659</v>
      </c>
      <c r="H500" s="8">
        <f t="shared" si="52"/>
        <v>0.2161646446066809</v>
      </c>
    </row>
    <row r="501" spans="1:8" ht="15">
      <c r="A501" s="2">
        <v>0.48400000000000004</v>
      </c>
      <c r="B501" s="2">
        <f t="shared" si="53"/>
        <v>0.11599999999999955</v>
      </c>
      <c r="C501" s="27">
        <f t="shared" si="57"/>
        <v>4.124340122479197</v>
      </c>
      <c r="D501" s="27">
        <f t="shared" si="54"/>
        <v>9.875659877520803</v>
      </c>
      <c r="E501" s="3">
        <f t="shared" si="55"/>
        <v>0.0010000000000000009</v>
      </c>
      <c r="F501" s="4">
        <f t="shared" si="56"/>
        <v>0.0046565258311570545</v>
      </c>
      <c r="G501" s="8">
        <v>9.875659877520803</v>
      </c>
      <c r="H501" s="8">
        <f t="shared" si="52"/>
        <v>0.214752378975104</v>
      </c>
    </row>
    <row r="502" spans="1:8" ht="15">
      <c r="A502" s="2">
        <v>0.48500000000000004</v>
      </c>
      <c r="B502" s="2">
        <f t="shared" si="53"/>
        <v>0.11499999999999955</v>
      </c>
      <c r="C502" s="27">
        <f t="shared" si="57"/>
        <v>4.11968359664804</v>
      </c>
      <c r="D502" s="27">
        <f t="shared" si="54"/>
        <v>9.88031640335196</v>
      </c>
      <c r="E502" s="3">
        <f t="shared" si="55"/>
        <v>0.0010000000000000009</v>
      </c>
      <c r="F502" s="4">
        <f t="shared" si="56"/>
        <v>0.004687519677167629</v>
      </c>
      <c r="G502" s="8">
        <v>9.88031640335196</v>
      </c>
      <c r="H502" s="8">
        <f t="shared" si="52"/>
        <v>0.21333243780733047</v>
      </c>
    </row>
    <row r="503" spans="1:8" ht="15">
      <c r="A503" s="2">
        <v>0.48600000000000004</v>
      </c>
      <c r="B503" s="2">
        <f t="shared" si="53"/>
        <v>0.11399999999999955</v>
      </c>
      <c r="C503" s="27">
        <f t="shared" si="57"/>
        <v>4.114996076970872</v>
      </c>
      <c r="D503" s="27">
        <f t="shared" si="54"/>
        <v>9.885003923029128</v>
      </c>
      <c r="E503" s="3">
        <f t="shared" si="55"/>
        <v>0.0010000000000000009</v>
      </c>
      <c r="F503" s="4">
        <f t="shared" si="56"/>
        <v>0.0047190998053956434</v>
      </c>
      <c r="G503" s="8">
        <v>9.885003923029128</v>
      </c>
      <c r="H503" s="8">
        <f t="shared" si="52"/>
        <v>0.21190482109673503</v>
      </c>
    </row>
    <row r="504" spans="1:8" ht="15">
      <c r="A504" s="2">
        <v>0.48700000000000004</v>
      </c>
      <c r="B504" s="2">
        <f t="shared" si="53"/>
        <v>0.11299999999999955</v>
      </c>
      <c r="C504" s="27">
        <f t="shared" si="57"/>
        <v>4.110276977165476</v>
      </c>
      <c r="D504" s="27">
        <f t="shared" si="54"/>
        <v>9.889723022834524</v>
      </c>
      <c r="E504" s="3">
        <f t="shared" si="55"/>
        <v>0.0010000000000000009</v>
      </c>
      <c r="F504" s="4">
        <f t="shared" si="56"/>
        <v>0.004751281601313551</v>
      </c>
      <c r="G504" s="8">
        <v>9.889723022834524</v>
      </c>
      <c r="H504" s="8">
        <f t="shared" si="52"/>
        <v>0.21046952883692233</v>
      </c>
    </row>
    <row r="505" spans="1:8" ht="15">
      <c r="A505" s="2">
        <v>0.48800000000000004</v>
      </c>
      <c r="B505" s="2">
        <f t="shared" si="53"/>
        <v>0.11199999999999954</v>
      </c>
      <c r="C505" s="27">
        <f t="shared" si="57"/>
        <v>4.105525695564163</v>
      </c>
      <c r="D505" s="27">
        <f t="shared" si="54"/>
        <v>9.894474304435837</v>
      </c>
      <c r="E505" s="3">
        <f t="shared" si="55"/>
        <v>0.0010000000000000009</v>
      </c>
      <c r="F505" s="4">
        <f t="shared" si="56"/>
        <v>0.004784081004434171</v>
      </c>
      <c r="G505" s="8">
        <v>9.894474304435837</v>
      </c>
      <c r="H505" s="8">
        <f t="shared" si="52"/>
        <v>0.20902656102042197</v>
      </c>
    </row>
    <row r="506" spans="1:8" ht="15">
      <c r="A506" s="2">
        <v>0.48900000000000005</v>
      </c>
      <c r="B506" s="2">
        <f t="shared" si="53"/>
        <v>0.11099999999999954</v>
      </c>
      <c r="C506" s="27">
        <f t="shared" si="57"/>
        <v>4.100741614559729</v>
      </c>
      <c r="D506" s="27">
        <f t="shared" si="54"/>
        <v>9.899258385440271</v>
      </c>
      <c r="E506" s="3">
        <f t="shared" si="55"/>
        <v>0.0010000000000000009</v>
      </c>
      <c r="F506" s="4">
        <f t="shared" si="56"/>
        <v>0.004817514533325351</v>
      </c>
      <c r="G506" s="8">
        <v>9.899258385440271</v>
      </c>
      <c r="H506" s="8">
        <f t="shared" si="52"/>
        <v>0.2075759176401982</v>
      </c>
    </row>
    <row r="507" spans="1:8" ht="15">
      <c r="A507" s="2">
        <v>0.49000000000000005</v>
      </c>
      <c r="B507" s="2">
        <f t="shared" si="53"/>
        <v>0.10999999999999954</v>
      </c>
      <c r="C507" s="27">
        <f t="shared" si="57"/>
        <v>4.095924100026403</v>
      </c>
      <c r="D507" s="27">
        <f t="shared" si="54"/>
        <v>9.904075899973597</v>
      </c>
      <c r="E507" s="3">
        <f t="shared" si="55"/>
        <v>0.0009999999999999454</v>
      </c>
      <c r="F507" s="4">
        <f t="shared" si="56"/>
        <v>0.004851599312056365</v>
      </c>
      <c r="G507" s="8">
        <v>9.904075899973597</v>
      </c>
      <c r="H507" s="8">
        <f t="shared" si="52"/>
        <v>0.20611759868852245</v>
      </c>
    </row>
    <row r="508" spans="1:8" ht="15">
      <c r="A508" s="2">
        <v>0.491</v>
      </c>
      <c r="B508" s="2">
        <f t="shared" si="53"/>
        <v>0.10899999999999954</v>
      </c>
      <c r="C508" s="27">
        <f t="shared" si="57"/>
        <v>4.091072500714347</v>
      </c>
      <c r="D508" s="27">
        <f t="shared" si="54"/>
        <v>9.908927499285653</v>
      </c>
      <c r="E508" s="3">
        <f t="shared" si="55"/>
        <v>0.0010000000000000009</v>
      </c>
      <c r="F508" s="4">
        <f t="shared" si="56"/>
        <v>0.004886353098065399</v>
      </c>
      <c r="G508" s="8">
        <v>9.908927499285653</v>
      </c>
      <c r="H508" s="8">
        <f t="shared" si="52"/>
        <v>0.20465160415769382</v>
      </c>
    </row>
    <row r="509" spans="1:8" ht="15">
      <c r="A509" s="2">
        <v>0.492</v>
      </c>
      <c r="B509" s="2">
        <f t="shared" si="53"/>
        <v>0.10799999999999954</v>
      </c>
      <c r="C509" s="27">
        <f t="shared" si="57"/>
        <v>4.0861861476162815</v>
      </c>
      <c r="D509" s="27">
        <f t="shared" si="54"/>
        <v>9.913813852383718</v>
      </c>
      <c r="E509" s="3">
        <f t="shared" si="55"/>
        <v>0.0010000000000000009</v>
      </c>
      <c r="F509" s="4">
        <f t="shared" si="56"/>
        <v>0.004921794311609773</v>
      </c>
      <c r="G509" s="8">
        <v>9.913813852383718</v>
      </c>
      <c r="H509" s="8">
        <f t="shared" si="52"/>
        <v>0.20317793403945208</v>
      </c>
    </row>
    <row r="510" spans="1:8" ht="15">
      <c r="A510" s="2">
        <v>0.493</v>
      </c>
      <c r="B510" s="2">
        <f t="shared" si="53"/>
        <v>0.10699999999999954</v>
      </c>
      <c r="C510" s="27">
        <f t="shared" si="57"/>
        <v>4.081264353304672</v>
      </c>
      <c r="D510" s="27">
        <f t="shared" si="54"/>
        <v>9.918735646695328</v>
      </c>
      <c r="E510" s="3">
        <f t="shared" si="55"/>
        <v>0.0010000000000000009</v>
      </c>
      <c r="F510" s="4">
        <f t="shared" si="56"/>
        <v>0.004957942066855736</v>
      </c>
      <c r="G510" s="8">
        <v>9.918735646695328</v>
      </c>
      <c r="H510" s="8">
        <f t="shared" si="52"/>
        <v>0.2016965883254437</v>
      </c>
    </row>
    <row r="511" spans="1:8" ht="15">
      <c r="A511" s="2">
        <v>0.494</v>
      </c>
      <c r="B511" s="2">
        <f t="shared" si="53"/>
        <v>0.10599999999999954</v>
      </c>
      <c r="C511" s="27">
        <f t="shared" si="57"/>
        <v>4.076306411237816</v>
      </c>
      <c r="D511" s="27">
        <f t="shared" si="54"/>
        <v>9.923693588762184</v>
      </c>
      <c r="E511" s="3">
        <f t="shared" si="55"/>
        <v>0.0010000000000000009</v>
      </c>
      <c r="F511" s="4">
        <f t="shared" si="56"/>
        <v>0.004994816204755281</v>
      </c>
      <c r="G511" s="8">
        <v>9.923693588762184</v>
      </c>
      <c r="H511" s="8">
        <f t="shared" si="52"/>
        <v>0.20020756700676146</v>
      </c>
    </row>
    <row r="512" spans="1:8" ht="15">
      <c r="A512" s="2">
        <v>0.495</v>
      </c>
      <c r="B512" s="2">
        <f t="shared" si="53"/>
        <v>0.10499999999999954</v>
      </c>
      <c r="C512" s="27">
        <f t="shared" si="57"/>
        <v>4.071311595033061</v>
      </c>
      <c r="D512" s="27">
        <f t="shared" si="54"/>
        <v>9.92868840496694</v>
      </c>
      <c r="E512" s="3">
        <f t="shared" si="55"/>
        <v>0.0010000000000000009</v>
      </c>
      <c r="F512" s="4">
        <f t="shared" si="56"/>
        <v>0.005032437327786354</v>
      </c>
      <c r="G512" s="8">
        <v>9.92868840496694</v>
      </c>
      <c r="H512" s="8">
        <f t="shared" si="52"/>
        <v>0.1987108700745363</v>
      </c>
    </row>
    <row r="513" spans="1:8" ht="15">
      <c r="A513" s="2">
        <v>0.496</v>
      </c>
      <c r="B513" s="2">
        <f t="shared" si="53"/>
        <v>0.10399999999999954</v>
      </c>
      <c r="C513" s="27">
        <f t="shared" si="57"/>
        <v>4.066279157705274</v>
      </c>
      <c r="D513" s="27">
        <f t="shared" si="54"/>
        <v>9.933720842294726</v>
      </c>
      <c r="E513" s="3">
        <f t="shared" si="55"/>
        <v>0.0010000000000000009</v>
      </c>
      <c r="F513" s="4">
        <f t="shared" si="56"/>
        <v>0.005070826836742981</v>
      </c>
      <c r="G513" s="8">
        <v>9.933720842294726</v>
      </c>
      <c r="H513" s="8">
        <f t="shared" si="52"/>
        <v>0.19720649751911193</v>
      </c>
    </row>
    <row r="514" spans="1:8" ht="15">
      <c r="A514" s="2">
        <v>0.497</v>
      </c>
      <c r="B514" s="2">
        <f t="shared" si="53"/>
        <v>0.10299999999999954</v>
      </c>
      <c r="C514" s="27">
        <f t="shared" si="57"/>
        <v>4.061208330868531</v>
      </c>
      <c r="D514" s="27">
        <f t="shared" si="54"/>
        <v>9.938791669131469</v>
      </c>
      <c r="E514" s="3">
        <f t="shared" si="55"/>
        <v>0.0010000000000000009</v>
      </c>
      <c r="F514" s="4">
        <f t="shared" si="56"/>
        <v>0.005110006969641034</v>
      </c>
      <c r="G514" s="8">
        <v>9.938791669131469</v>
      </c>
      <c r="H514" s="8">
        <f t="shared" si="52"/>
        <v>0.19569444933071167</v>
      </c>
    </row>
    <row r="515" spans="1:8" ht="15">
      <c r="A515" s="2">
        <v>0.498</v>
      </c>
      <c r="B515" s="2">
        <f t="shared" si="53"/>
        <v>0.10199999999999954</v>
      </c>
      <c r="C515" s="27">
        <f t="shared" si="57"/>
        <v>4.05609832389889</v>
      </c>
      <c r="D515" s="27">
        <f t="shared" si="54"/>
        <v>9.94390167610111</v>
      </c>
      <c r="E515" s="3">
        <f t="shared" si="55"/>
        <v>0.0010000000000000009</v>
      </c>
      <c r="F515" s="4">
        <f t="shared" si="56"/>
        <v>0.005150000842945701</v>
      </c>
      <c r="G515" s="8">
        <v>9.94390167610111</v>
      </c>
      <c r="H515" s="8">
        <f t="shared" si="52"/>
        <v>0.194174725499272</v>
      </c>
    </row>
    <row r="516" spans="1:8" ht="15">
      <c r="A516" s="2">
        <v>0.499</v>
      </c>
      <c r="B516" s="2">
        <f t="shared" si="53"/>
        <v>0.10099999999999953</v>
      </c>
      <c r="C516" s="27">
        <f t="shared" si="57"/>
        <v>4.050948323055945</v>
      </c>
      <c r="D516" s="27">
        <f t="shared" si="54"/>
        <v>9.949051676944055</v>
      </c>
      <c r="E516" s="3">
        <f t="shared" si="55"/>
        <v>0.0010000000000000009</v>
      </c>
      <c r="F516" s="4">
        <f t="shared" si="56"/>
        <v>0.005190832495271636</v>
      </c>
      <c r="G516" s="8">
        <v>9.949051676944055</v>
      </c>
      <c r="H516" s="8">
        <f t="shared" si="52"/>
        <v>0.19264732601387305</v>
      </c>
    </row>
    <row r="517" spans="1:8" ht="15">
      <c r="A517" s="2">
        <v>0.5</v>
      </c>
      <c r="B517" s="2">
        <f t="shared" si="53"/>
        <v>0.09999999999999953</v>
      </c>
      <c r="C517" s="27">
        <f t="shared" si="57"/>
        <v>4.045757490560673</v>
      </c>
      <c r="D517" s="27">
        <f t="shared" si="54"/>
        <v>9.954242509439327</v>
      </c>
      <c r="E517" s="3">
        <f t="shared" si="55"/>
        <v>0.0010000000000000009</v>
      </c>
      <c r="F517" s="4">
        <f t="shared" si="56"/>
        <v>0.005232526933676596</v>
      </c>
      <c r="G517" s="8">
        <v>9.954242509439327</v>
      </c>
      <c r="H517" s="8">
        <f t="shared" si="52"/>
        <v>0.1911122508637253</v>
      </c>
    </row>
    <row r="518" spans="1:8" ht="15">
      <c r="A518" s="2">
        <v>0.501</v>
      </c>
      <c r="B518" s="2">
        <f t="shared" si="53"/>
        <v>0.09899999999999953</v>
      </c>
      <c r="C518" s="27">
        <f t="shared" si="57"/>
        <v>4.040524963626996</v>
      </c>
      <c r="D518" s="27">
        <f t="shared" si="54"/>
        <v>9.959475036373004</v>
      </c>
      <c r="E518" s="3">
        <f t="shared" si="55"/>
        <v>0.0010000000000000009</v>
      </c>
      <c r="F518" s="4">
        <f t="shared" si="56"/>
        <v>0.0052751101828292235</v>
      </c>
      <c r="G518" s="8">
        <v>9.959475036373004</v>
      </c>
      <c r="H518" s="8">
        <f t="shared" si="52"/>
        <v>0.18956950003718528</v>
      </c>
    </row>
    <row r="519" spans="1:8" ht="15">
      <c r="A519" s="2">
        <v>0.502</v>
      </c>
      <c r="B519" s="2">
        <f t="shared" si="53"/>
        <v>0.09799999999999953</v>
      </c>
      <c r="C519" s="27">
        <f t="shared" si="57"/>
        <v>4.035249853444167</v>
      </c>
      <c r="D519" s="27">
        <f t="shared" si="54"/>
        <v>9.964750146555833</v>
      </c>
      <c r="E519" s="3">
        <f t="shared" si="55"/>
        <v>0.0010000000000000009</v>
      </c>
      <c r="F519" s="4">
        <f t="shared" si="56"/>
        <v>0.00531860933715933</v>
      </c>
      <c r="G519" s="8">
        <v>9.964750146555833</v>
      </c>
      <c r="H519" s="8">
        <f t="shared" si="52"/>
        <v>0.18801907352234692</v>
      </c>
    </row>
    <row r="520" spans="1:8" ht="15">
      <c r="A520" s="2">
        <v>0.503</v>
      </c>
      <c r="B520" s="2">
        <f t="shared" si="53"/>
        <v>0.09699999999999953</v>
      </c>
      <c r="C520" s="27">
        <f t="shared" si="57"/>
        <v>4.029931244107008</v>
      </c>
      <c r="D520" s="27">
        <f t="shared" si="54"/>
        <v>9.970068755892992</v>
      </c>
      <c r="E520" s="3">
        <f t="shared" si="55"/>
        <v>0.0010000000000000009</v>
      </c>
      <c r="F520" s="4">
        <f t="shared" si="56"/>
        <v>0.005363052616273123</v>
      </c>
      <c r="G520" s="8">
        <v>9.970068755892992</v>
      </c>
      <c r="H520" s="8">
        <f t="shared" si="52"/>
        <v>0.18646097130684464</v>
      </c>
    </row>
    <row r="521" spans="1:8" ht="15">
      <c r="A521" s="2">
        <v>0.504</v>
      </c>
      <c r="B521" s="2">
        <f t="shared" si="53"/>
        <v>0.09599999999999953</v>
      </c>
      <c r="C521" s="27">
        <f t="shared" si="57"/>
        <v>4.024568191490735</v>
      </c>
      <c r="D521" s="27">
        <f t="shared" si="54"/>
        <v>9.975431808509265</v>
      </c>
      <c r="E521" s="3">
        <f t="shared" si="55"/>
        <v>0.0010000000000000009</v>
      </c>
      <c r="F521" s="4">
        <f t="shared" si="56"/>
        <v>0.005408469423857198</v>
      </c>
      <c r="G521" s="8">
        <v>9.975431808509265</v>
      </c>
      <c r="H521" s="8">
        <f t="shared" si="52"/>
        <v>0.18489519337743124</v>
      </c>
    </row>
    <row r="522" spans="1:8" ht="15">
      <c r="A522" s="2">
        <v>0.505</v>
      </c>
      <c r="B522" s="2">
        <f t="shared" si="53"/>
        <v>0.09499999999999953</v>
      </c>
      <c r="C522" s="27">
        <f t="shared" si="57"/>
        <v>4.0191597220668775</v>
      </c>
      <c r="D522" s="27">
        <f t="shared" si="54"/>
        <v>9.980840277933122</v>
      </c>
      <c r="E522" s="3">
        <f t="shared" si="55"/>
        <v>0.0010000000000000009</v>
      </c>
      <c r="F522" s="4">
        <f t="shared" si="56"/>
        <v>0.0054548904102862394</v>
      </c>
      <c r="G522" s="8">
        <v>9.980840277933122</v>
      </c>
      <c r="H522" s="8">
        <f t="shared" si="52"/>
        <v>0.18332173972080348</v>
      </c>
    </row>
    <row r="523" spans="1:8" ht="15">
      <c r="A523" s="2">
        <v>0.506</v>
      </c>
      <c r="B523" s="2">
        <f t="shared" si="53"/>
        <v>0.09399999999999953</v>
      </c>
      <c r="C523" s="27">
        <f t="shared" si="57"/>
        <v>4.013704831656591</v>
      </c>
      <c r="D523" s="27">
        <f t="shared" si="54"/>
        <v>9.986295168343409</v>
      </c>
      <c r="E523" s="3">
        <f t="shared" si="55"/>
        <v>0.0010000000000000009</v>
      </c>
      <c r="F523" s="4">
        <f t="shared" si="56"/>
        <v>0.005502347539300345</v>
      </c>
      <c r="G523" s="8">
        <v>9.986295168343409</v>
      </c>
      <c r="H523" s="8">
        <f t="shared" si="52"/>
        <v>0.18174061032269084</v>
      </c>
    </row>
    <row r="524" spans="1:8" ht="15">
      <c r="A524" s="2">
        <v>0.507</v>
      </c>
      <c r="B524" s="2">
        <f t="shared" si="53"/>
        <v>0.09299999999999953</v>
      </c>
      <c r="C524" s="27">
        <f t="shared" si="57"/>
        <v>4.008202484117291</v>
      </c>
      <c r="D524" s="27">
        <f t="shared" si="54"/>
        <v>9.991797515882709</v>
      </c>
      <c r="E524" s="3">
        <f t="shared" si="55"/>
        <v>0.0010000000000000009</v>
      </c>
      <c r="F524" s="4">
        <f t="shared" si="56"/>
        <v>0.005550874158963381</v>
      </c>
      <c r="G524" s="8">
        <v>9.991797515882709</v>
      </c>
      <c r="H524" s="8">
        <f t="shared" si="52"/>
        <v>0.18015180516842227</v>
      </c>
    </row>
    <row r="525" spans="1:8" ht="15">
      <c r="A525" s="2">
        <v>0.508</v>
      </c>
      <c r="B525" s="2">
        <f t="shared" si="53"/>
        <v>0.09199999999999953</v>
      </c>
      <c r="C525" s="27">
        <f t="shared" si="57"/>
        <v>4.002651609958328</v>
      </c>
      <c r="D525" s="27">
        <f t="shared" si="54"/>
        <v>9.997348390041672</v>
      </c>
      <c r="E525" s="3">
        <f t="shared" si="55"/>
        <v>0.0010000000000000009</v>
      </c>
      <c r="F525" s="4">
        <f t="shared" si="56"/>
        <v>0.0056005050773020315</v>
      </c>
      <c r="G525" s="8">
        <v>9.997348390041672</v>
      </c>
      <c r="H525" s="8">
        <f t="shared" si="52"/>
        <v>0.17855532424260162</v>
      </c>
    </row>
    <row r="526" spans="1:8" ht="15">
      <c r="A526" s="2">
        <v>0.509</v>
      </c>
      <c r="B526" s="2">
        <f t="shared" si="53"/>
        <v>0.09099999999999953</v>
      </c>
      <c r="C526" s="27">
        <f t="shared" si="57"/>
        <v>3.9970511048810256</v>
      </c>
      <c r="D526" s="27">
        <f t="shared" si="54"/>
        <v>10.002948895118974</v>
      </c>
      <c r="E526" s="3">
        <f t="shared" si="55"/>
        <v>0.0010000000000000009</v>
      </c>
      <c r="F526" s="4">
        <f t="shared" si="56"/>
        <v>0.005651276642945291</v>
      </c>
      <c r="G526" s="8">
        <v>10.002948895118974</v>
      </c>
      <c r="H526" s="8">
        <f t="shared" si="52"/>
        <v>0.17695116752925905</v>
      </c>
    </row>
    <row r="527" spans="1:8" ht="15">
      <c r="A527" s="2">
        <v>0.51</v>
      </c>
      <c r="B527" s="2">
        <f t="shared" si="53"/>
        <v>0.08999999999999952</v>
      </c>
      <c r="C527" s="27">
        <f t="shared" si="57"/>
        <v>3.9913998282380803</v>
      </c>
      <c r="D527" s="27">
        <f t="shared" si="54"/>
        <v>10.00860017176192</v>
      </c>
      <c r="E527" s="3">
        <f t="shared" si="55"/>
        <v>0.0010000000000000009</v>
      </c>
      <c r="F527" s="4">
        <f t="shared" si="56"/>
        <v>0.005703226831188957</v>
      </c>
      <c r="G527" s="8">
        <v>10.00860017176192</v>
      </c>
      <c r="H527" s="8">
        <f t="shared" si="52"/>
        <v>0.1753393350114272</v>
      </c>
    </row>
    <row r="528" spans="1:8" ht="15">
      <c r="A528" s="2">
        <v>0.511</v>
      </c>
      <c r="B528" s="2">
        <f t="shared" si="53"/>
        <v>0.08899999999999952</v>
      </c>
      <c r="C528" s="27">
        <f t="shared" si="57"/>
        <v>3.9856966014068913</v>
      </c>
      <c r="D528" s="27">
        <f t="shared" si="54"/>
        <v>10.014303398593109</v>
      </c>
      <c r="E528" s="3">
        <f t="shared" si="55"/>
        <v>0.0010000000000000009</v>
      </c>
      <c r="F528" s="4">
        <f t="shared" si="56"/>
        <v>0.005756395335861697</v>
      </c>
      <c r="G528" s="8">
        <v>10.014303398593109</v>
      </c>
      <c r="H528" s="8">
        <f t="shared" si="52"/>
        <v>0.1737198266717564</v>
      </c>
    </row>
    <row r="529" spans="1:8" ht="15">
      <c r="A529" s="2">
        <v>0.512</v>
      </c>
      <c r="B529" s="2">
        <f t="shared" si="53"/>
        <v>0.08799999999999952</v>
      </c>
      <c r="C529" s="27">
        <f t="shared" si="57"/>
        <v>3.9799402060710296</v>
      </c>
      <c r="D529" s="27">
        <f t="shared" si="54"/>
        <v>10.02005979392897</v>
      </c>
      <c r="E529" s="3">
        <f t="shared" si="55"/>
        <v>0.0010000000000000009</v>
      </c>
      <c r="F529" s="4">
        <f t="shared" si="56"/>
        <v>0.005810823667536269</v>
      </c>
      <c r="G529" s="8">
        <v>10.02005979392897</v>
      </c>
      <c r="H529" s="8">
        <f t="shared" si="52"/>
        <v>0.17209264249176415</v>
      </c>
    </row>
    <row r="530" spans="1:8" ht="15">
      <c r="A530" s="2">
        <v>0.513</v>
      </c>
      <c r="B530" s="2">
        <f t="shared" si="53"/>
        <v>0.08699999999999952</v>
      </c>
      <c r="C530" s="27">
        <f t="shared" si="57"/>
        <v>3.9741293824034933</v>
      </c>
      <c r="D530" s="27">
        <f t="shared" si="54"/>
        <v>10.025870617596507</v>
      </c>
      <c r="E530" s="3">
        <f t="shared" si="55"/>
        <v>0.0010000000000000009</v>
      </c>
      <c r="F530" s="4">
        <f t="shared" si="56"/>
        <v>0.005866555258510431</v>
      </c>
      <c r="G530" s="8">
        <v>10.025870617596507</v>
      </c>
      <c r="H530" s="8">
        <f aca="true" t="shared" si="58" ref="H530:H593">+E530/F530</f>
        <v>0.17045778245237386</v>
      </c>
    </row>
    <row r="531" spans="1:8" ht="15">
      <c r="A531" s="2">
        <v>0.514</v>
      </c>
      <c r="B531" s="2">
        <f aca="true" t="shared" si="59" ref="B531:B594">+B530-0.001</f>
        <v>0.08599999999999952</v>
      </c>
      <c r="C531" s="27">
        <f t="shared" si="57"/>
        <v>3.968262827144983</v>
      </c>
      <c r="D531" s="27">
        <f t="shared" si="54"/>
        <v>10.031737172855017</v>
      </c>
      <c r="E531" s="3">
        <f t="shared" si="55"/>
        <v>0.0010000000000000009</v>
      </c>
      <c r="F531" s="4">
        <f t="shared" si="56"/>
        <v>0.005923635575189934</v>
      </c>
      <c r="G531" s="8">
        <v>10.031737172855017</v>
      </c>
      <c r="H531" s="8">
        <f t="shared" si="58"/>
        <v>0.16881524653344954</v>
      </c>
    </row>
    <row r="532" spans="1:8" ht="15">
      <c r="A532" s="2">
        <v>0.515</v>
      </c>
      <c r="B532" s="2">
        <f t="shared" si="59"/>
        <v>0.08499999999999952</v>
      </c>
      <c r="C532" s="27">
        <f t="shared" si="57"/>
        <v>3.962339191569793</v>
      </c>
      <c r="D532" s="27">
        <f t="shared" si="54"/>
        <v>10.037660808430207</v>
      </c>
      <c r="E532" s="3">
        <f t="shared" si="55"/>
        <v>0.0010000000000000009</v>
      </c>
      <c r="F532" s="4">
        <f t="shared" si="56"/>
        <v>0.00598211223843137</v>
      </c>
      <c r="G532" s="8">
        <v>10.037660808430207</v>
      </c>
      <c r="H532" s="8">
        <f t="shared" si="58"/>
        <v>0.16716503471392924</v>
      </c>
    </row>
    <row r="533" spans="1:8" ht="15">
      <c r="A533" s="2">
        <v>0.516</v>
      </c>
      <c r="B533" s="2">
        <f t="shared" si="59"/>
        <v>0.08399999999999952</v>
      </c>
      <c r="C533" s="27">
        <f t="shared" si="57"/>
        <v>3.9563570793313616</v>
      </c>
      <c r="D533" s="27">
        <f t="shared" si="54"/>
        <v>10.043642920668638</v>
      </c>
      <c r="E533" s="3">
        <f t="shared" si="55"/>
        <v>0.0010000000000000009</v>
      </c>
      <c r="F533" s="4">
        <f t="shared" si="56"/>
        <v>0.006042035152539427</v>
      </c>
      <c r="G533" s="8">
        <v>10.043642920668638</v>
      </c>
      <c r="H533" s="8">
        <f t="shared" si="58"/>
        <v>0.16550714697177948</v>
      </c>
    </row>
    <row r="534" spans="1:8" ht="15">
      <c r="A534" s="2">
        <v>0.517</v>
      </c>
      <c r="B534" s="2">
        <f t="shared" si="59"/>
        <v>0.08299999999999952</v>
      </c>
      <c r="C534" s="27">
        <f t="shared" si="57"/>
        <v>3.950315044178822</v>
      </c>
      <c r="D534" s="27">
        <f t="shared" si="54"/>
        <v>10.049684955821178</v>
      </c>
      <c r="E534" s="3">
        <f t="shared" si="55"/>
        <v>0.0010000000000000009</v>
      </c>
      <c r="F534" s="4">
        <f t="shared" si="56"/>
        <v>0.006103456643646865</v>
      </c>
      <c r="G534" s="8">
        <v>10.049684955821178</v>
      </c>
      <c r="H534" s="8">
        <f t="shared" si="58"/>
        <v>0.16384158328394263</v>
      </c>
    </row>
    <row r="535" spans="1:8" ht="15">
      <c r="A535" s="2">
        <v>0.518</v>
      </c>
      <c r="B535" s="2">
        <f t="shared" si="59"/>
        <v>0.08199999999999952</v>
      </c>
      <c r="C535" s="27">
        <f t="shared" si="57"/>
        <v>3.9442115875351753</v>
      </c>
      <c r="D535" s="27">
        <f t="shared" si="54"/>
        <v>10.055788412464825</v>
      </c>
      <c r="E535" s="3">
        <f t="shared" si="55"/>
        <v>0.0010000000000000009</v>
      </c>
      <c r="F535" s="4">
        <f t="shared" si="56"/>
        <v>0.006166431608292555</v>
      </c>
      <c r="G535" s="8">
        <v>10.055788412464825</v>
      </c>
      <c r="H535" s="8">
        <f t="shared" si="58"/>
        <v>0.16216834362603016</v>
      </c>
    </row>
    <row r="536" spans="1:8" ht="15">
      <c r="A536" s="2">
        <v>0.519</v>
      </c>
      <c r="B536" s="2">
        <f t="shared" si="59"/>
        <v>0.08099999999999952</v>
      </c>
      <c r="C536" s="27">
        <f t="shared" si="57"/>
        <v>3.9380451559268828</v>
      </c>
      <c r="D536" s="27">
        <f aca="true" t="shared" si="60" ref="D536:D599">14-((-LOG10(0.000018)+LOG10(B536/A536)))</f>
        <v>10.061954844073117</v>
      </c>
      <c r="E536" s="3">
        <f aca="true" t="shared" si="61" ref="E536:E599">+(A537-A536)</f>
        <v>0.0010000000000000009</v>
      </c>
      <c r="F536" s="4">
        <f aca="true" t="shared" si="62" ref="F536:F599">+(D537-D536)</f>
        <v>0.006231017673048456</v>
      </c>
      <c r="G536" s="8">
        <v>10.061954844073117</v>
      </c>
      <c r="H536" s="8">
        <f t="shared" si="58"/>
        <v>0.16048742797270257</v>
      </c>
    </row>
    <row r="537" spans="1:8" ht="15">
      <c r="A537" s="2">
        <v>0.52</v>
      </c>
      <c r="B537" s="2">
        <f t="shared" si="59"/>
        <v>0.07999999999999952</v>
      </c>
      <c r="C537" s="27">
        <f t="shared" si="57"/>
        <v>3.9318141382538343</v>
      </c>
      <c r="D537" s="27">
        <f t="shared" si="60"/>
        <v>10.068185861746166</v>
      </c>
      <c r="E537" s="3">
        <f t="shared" si="61"/>
        <v>0.0010000000000000009</v>
      </c>
      <c r="F537" s="4">
        <f t="shared" si="62"/>
        <v>0.0062972753662258185</v>
      </c>
      <c r="G537" s="8">
        <v>10.068185861746166</v>
      </c>
      <c r="H537" s="8">
        <f t="shared" si="58"/>
        <v>0.15879883629725033</v>
      </c>
    </row>
    <row r="538" spans="1:8" ht="15">
      <c r="A538" s="2">
        <v>0.521</v>
      </c>
      <c r="B538" s="2">
        <f t="shared" si="59"/>
        <v>0.07899999999999952</v>
      </c>
      <c r="C538" s="27">
        <f t="shared" si="57"/>
        <v>3.9255168628876085</v>
      </c>
      <c r="D538" s="27">
        <f t="shared" si="60"/>
        <v>10.074483137112392</v>
      </c>
      <c r="E538" s="3">
        <f t="shared" si="61"/>
        <v>0.0010000000000000009</v>
      </c>
      <c r="F538" s="4">
        <f t="shared" si="62"/>
        <v>0.006365268302699789</v>
      </c>
      <c r="G538" s="8">
        <v>10.074483137112392</v>
      </c>
      <c r="H538" s="8">
        <f t="shared" si="58"/>
        <v>0.15710256857136046</v>
      </c>
    </row>
    <row r="539" spans="1:8" ht="15">
      <c r="A539" s="2">
        <v>0.522</v>
      </c>
      <c r="B539" s="2">
        <f t="shared" si="59"/>
        <v>0.07799999999999951</v>
      </c>
      <c r="C539" s="27">
        <f t="shared" si="57"/>
        <v>3.9191515945849087</v>
      </c>
      <c r="D539" s="27">
        <f t="shared" si="60"/>
        <v>10.080848405415091</v>
      </c>
      <c r="E539" s="3">
        <f t="shared" si="61"/>
        <v>0.0010000000000000009</v>
      </c>
      <c r="F539" s="4">
        <f t="shared" si="62"/>
        <v>0.006435063383010586</v>
      </c>
      <c r="G539" s="8">
        <v>10.080848405415091</v>
      </c>
      <c r="H539" s="8">
        <f t="shared" si="58"/>
        <v>0.15539862476570665</v>
      </c>
    </row>
    <row r="540" spans="1:8" ht="15">
      <c r="A540" s="2">
        <v>0.523</v>
      </c>
      <c r="B540" s="2">
        <f t="shared" si="59"/>
        <v>0.07699999999999951</v>
      </c>
      <c r="C540" s="27">
        <f t="shared" si="57"/>
        <v>3.912716531201898</v>
      </c>
      <c r="D540" s="27">
        <f t="shared" si="60"/>
        <v>10.087283468798102</v>
      </c>
      <c r="E540" s="3">
        <f t="shared" si="61"/>
        <v>0.0010000000000000009</v>
      </c>
      <c r="F540" s="4">
        <f t="shared" si="62"/>
        <v>0.006506731008142808</v>
      </c>
      <c r="G540" s="8">
        <v>10.087283468798102</v>
      </c>
      <c r="H540" s="8">
        <f t="shared" si="58"/>
        <v>0.15368700484906433</v>
      </c>
    </row>
    <row r="541" spans="1:8" ht="15">
      <c r="A541" s="2">
        <v>0.524</v>
      </c>
      <c r="B541" s="2">
        <f t="shared" si="59"/>
        <v>0.07599999999999951</v>
      </c>
      <c r="C541" s="27">
        <f t="shared" si="57"/>
        <v>3.9062098001937553</v>
      </c>
      <c r="D541" s="27">
        <f t="shared" si="60"/>
        <v>10.093790199806245</v>
      </c>
      <c r="E541" s="3">
        <f t="shared" si="61"/>
        <v>0.0010000000000000009</v>
      </c>
      <c r="F541" s="4">
        <f t="shared" si="62"/>
        <v>0.006580345311322233</v>
      </c>
      <c r="G541" s="8">
        <v>10.093790199806245</v>
      </c>
      <c r="H541" s="8">
        <f t="shared" si="58"/>
        <v>0.15196770878868424</v>
      </c>
    </row>
    <row r="542" spans="1:8" ht="15">
      <c r="A542" s="2">
        <v>0.525</v>
      </c>
      <c r="B542" s="2">
        <f t="shared" si="59"/>
        <v>0.07499999999999951</v>
      </c>
      <c r="C542" s="27">
        <f aca="true" t="shared" si="63" ref="C542:C605">14-D542</f>
        <v>3.899629454882433</v>
      </c>
      <c r="D542" s="27">
        <f t="shared" si="60"/>
        <v>10.100370545117567</v>
      </c>
      <c r="E542" s="3">
        <f t="shared" si="61"/>
        <v>0.0010000000000000009</v>
      </c>
      <c r="F542" s="4">
        <f t="shared" si="62"/>
        <v>0.006655984408505233</v>
      </c>
      <c r="G542" s="8">
        <v>10.100370545117567</v>
      </c>
      <c r="H542" s="8">
        <f t="shared" si="58"/>
        <v>0.15024073655012898</v>
      </c>
    </row>
    <row r="543" spans="1:8" ht="15">
      <c r="A543" s="2">
        <v>0.526</v>
      </c>
      <c r="B543" s="2">
        <f t="shared" si="59"/>
        <v>0.07399999999999951</v>
      </c>
      <c r="C543" s="27">
        <f t="shared" si="63"/>
        <v>3.892973470473928</v>
      </c>
      <c r="D543" s="27">
        <f t="shared" si="60"/>
        <v>10.107026529526072</v>
      </c>
      <c r="E543" s="3">
        <f t="shared" si="61"/>
        <v>0.0010000000000000009</v>
      </c>
      <c r="F543" s="4">
        <f t="shared" si="62"/>
        <v>0.006733730669328253</v>
      </c>
      <c r="G543" s="8">
        <v>10.107026529526072</v>
      </c>
      <c r="H543" s="8">
        <f t="shared" si="58"/>
        <v>0.1485060880968914</v>
      </c>
    </row>
    <row r="544" spans="1:8" ht="15">
      <c r="A544" s="2">
        <v>0.527</v>
      </c>
      <c r="B544" s="2">
        <f t="shared" si="59"/>
        <v>0.07299999999999951</v>
      </c>
      <c r="C544" s="27">
        <f t="shared" si="63"/>
        <v>3.8862397398045996</v>
      </c>
      <c r="D544" s="27">
        <f t="shared" si="60"/>
        <v>10.1137602601954</v>
      </c>
      <c r="E544" s="3">
        <f t="shared" si="61"/>
        <v>0.0010000000000000009</v>
      </c>
      <c r="F544" s="4">
        <f t="shared" si="62"/>
        <v>0.006813671010453604</v>
      </c>
      <c r="G544" s="8">
        <v>10.1137602601954</v>
      </c>
      <c r="H544" s="8">
        <f t="shared" si="58"/>
        <v>0.14676376339065839</v>
      </c>
    </row>
    <row r="545" spans="1:8" ht="15">
      <c r="A545" s="2">
        <v>0.528</v>
      </c>
      <c r="B545" s="2">
        <f t="shared" si="59"/>
        <v>0.07199999999999951</v>
      </c>
      <c r="C545" s="27">
        <f t="shared" si="63"/>
        <v>3.879426068794146</v>
      </c>
      <c r="D545" s="27">
        <f t="shared" si="60"/>
        <v>10.120573931205854</v>
      </c>
      <c r="E545" s="3">
        <f t="shared" si="61"/>
        <v>0.0010000000000000009</v>
      </c>
      <c r="F545" s="4">
        <f t="shared" si="62"/>
        <v>0.00689589721356576</v>
      </c>
      <c r="G545" s="8">
        <v>10.120573931205854</v>
      </c>
      <c r="H545" s="8">
        <f t="shared" si="58"/>
        <v>0.14501376239088642</v>
      </c>
    </row>
    <row r="546" spans="1:8" ht="15">
      <c r="A546" s="2">
        <v>0.529</v>
      </c>
      <c r="B546" s="2">
        <f t="shared" si="59"/>
        <v>0.07099999999999951</v>
      </c>
      <c r="C546" s="27">
        <f t="shared" si="63"/>
        <v>3.87253017158058</v>
      </c>
      <c r="D546" s="27">
        <f t="shared" si="60"/>
        <v>10.12746982841942</v>
      </c>
      <c r="E546" s="3">
        <f t="shared" si="61"/>
        <v>0.0010000000000000009</v>
      </c>
      <c r="F546" s="4">
        <f t="shared" si="62"/>
        <v>0.0069805062704215715</v>
      </c>
      <c r="G546" s="8">
        <v>10.12746982841942</v>
      </c>
      <c r="H546" s="8">
        <f t="shared" si="58"/>
        <v>0.1432560850546458</v>
      </c>
    </row>
    <row r="547" spans="1:8" ht="15">
      <c r="A547" s="2">
        <v>0.53</v>
      </c>
      <c r="B547" s="2">
        <f t="shared" si="59"/>
        <v>0.06999999999999951</v>
      </c>
      <c r="C547" s="27">
        <f t="shared" si="63"/>
        <v>3.8655496653101586</v>
      </c>
      <c r="D547" s="27">
        <f t="shared" si="60"/>
        <v>10.134450334689841</v>
      </c>
      <c r="E547" s="3">
        <f t="shared" si="61"/>
        <v>0.0010000000000000009</v>
      </c>
      <c r="F547" s="4">
        <f t="shared" si="62"/>
        <v>0.007067600757682868</v>
      </c>
      <c r="G547" s="8">
        <v>10.134450334689841</v>
      </c>
      <c r="H547" s="8">
        <f t="shared" si="58"/>
        <v>0.1414907313366486</v>
      </c>
    </row>
    <row r="548" spans="1:8" ht="15">
      <c r="A548" s="2">
        <v>0.531</v>
      </c>
      <c r="B548" s="2">
        <f t="shared" si="59"/>
        <v>0.0689999999999995</v>
      </c>
      <c r="C548" s="27">
        <f t="shared" si="63"/>
        <v>3.8584820645524758</v>
      </c>
      <c r="D548" s="27">
        <f t="shared" si="60"/>
        <v>10.141517935447524</v>
      </c>
      <c r="E548" s="3">
        <f t="shared" si="61"/>
        <v>0.0010000000000000009</v>
      </c>
      <c r="F548" s="4">
        <f t="shared" si="62"/>
        <v>0.0071572892445974645</v>
      </c>
      <c r="G548" s="8">
        <v>10.141517935447524</v>
      </c>
      <c r="H548" s="8">
        <f t="shared" si="58"/>
        <v>0.13971770118901242</v>
      </c>
    </row>
    <row r="549" spans="1:8" ht="15">
      <c r="A549" s="2">
        <v>0.532</v>
      </c>
      <c r="B549" s="2">
        <f t="shared" si="59"/>
        <v>0.0679999999999995</v>
      </c>
      <c r="C549" s="27">
        <f t="shared" si="63"/>
        <v>3.8513247753078783</v>
      </c>
      <c r="D549" s="27">
        <f t="shared" si="60"/>
        <v>10.148675224692122</v>
      </c>
      <c r="E549" s="3">
        <f t="shared" si="61"/>
        <v>0.0010000000000000009</v>
      </c>
      <c r="F549" s="4">
        <f t="shared" si="62"/>
        <v>0.007249686736933825</v>
      </c>
      <c r="G549" s="8">
        <v>10.148675224692122</v>
      </c>
      <c r="H549" s="8">
        <f t="shared" si="58"/>
        <v>0.1379369945608077</v>
      </c>
    </row>
    <row r="550" spans="1:8" ht="15">
      <c r="A550" s="2">
        <v>0.533</v>
      </c>
      <c r="B550" s="2">
        <f t="shared" si="59"/>
        <v>0.0669999999999995</v>
      </c>
      <c r="C550" s="27">
        <f t="shared" si="63"/>
        <v>3.8440750885709445</v>
      </c>
      <c r="D550" s="27">
        <f t="shared" si="60"/>
        <v>10.155924911429056</v>
      </c>
      <c r="E550" s="3">
        <f t="shared" si="61"/>
        <v>0.0010000000000000009</v>
      </c>
      <c r="F550" s="4">
        <f t="shared" si="62"/>
        <v>0.007344915160942378</v>
      </c>
      <c r="G550" s="8">
        <v>10.155924911429056</v>
      </c>
      <c r="H550" s="8">
        <f t="shared" si="58"/>
        <v>0.1361486113982149</v>
      </c>
    </row>
    <row r="551" spans="1:8" ht="15">
      <c r="A551" s="2">
        <v>0.534</v>
      </c>
      <c r="B551" s="2">
        <f t="shared" si="59"/>
        <v>0.0659999999999995</v>
      </c>
      <c r="C551" s="27">
        <f t="shared" si="63"/>
        <v>3.836730173410002</v>
      </c>
      <c r="D551" s="27">
        <f t="shared" si="60"/>
        <v>10.163269826589998</v>
      </c>
      <c r="E551" s="3">
        <f t="shared" si="61"/>
        <v>0.0010000000000000009</v>
      </c>
      <c r="F551" s="4">
        <f t="shared" si="62"/>
        <v>0.007443103891684899</v>
      </c>
      <c r="G551" s="8">
        <v>10.163269826589998</v>
      </c>
      <c r="H551" s="8">
        <f t="shared" si="58"/>
        <v>0.1343525516441005</v>
      </c>
    </row>
    <row r="552" spans="1:8" ht="15">
      <c r="A552" s="2">
        <v>0.535</v>
      </c>
      <c r="B552" s="2">
        <f t="shared" si="59"/>
        <v>0.0649999999999995</v>
      </c>
      <c r="C552" s="27">
        <f t="shared" si="63"/>
        <v>3.829287069518317</v>
      </c>
      <c r="D552" s="27">
        <f t="shared" si="60"/>
        <v>10.170712930481683</v>
      </c>
      <c r="E552" s="3">
        <f t="shared" si="61"/>
        <v>0.0010000000000000009</v>
      </c>
      <c r="F552" s="4">
        <f t="shared" si="62"/>
        <v>0.007544390330510353</v>
      </c>
      <c r="G552" s="8">
        <v>10.170712930481683</v>
      </c>
      <c r="H552" s="8">
        <f t="shared" si="58"/>
        <v>0.13254881523771242</v>
      </c>
    </row>
    <row r="553" spans="1:8" ht="15">
      <c r="A553" s="2">
        <v>0.536</v>
      </c>
      <c r="B553" s="2">
        <f t="shared" si="59"/>
        <v>0.0639999999999995</v>
      </c>
      <c r="C553" s="27">
        <f t="shared" si="63"/>
        <v>3.821742679187807</v>
      </c>
      <c r="D553" s="27">
        <f t="shared" si="60"/>
        <v>10.178257320812193</v>
      </c>
      <c r="E553" s="3">
        <f t="shared" si="61"/>
        <v>0.0010000000000000009</v>
      </c>
      <c r="F553" s="4">
        <f t="shared" si="62"/>
        <v>0.007648920537089765</v>
      </c>
      <c r="G553" s="8">
        <v>10.178257320812193</v>
      </c>
      <c r="H553" s="8">
        <f t="shared" si="58"/>
        <v>0.13073740211458354</v>
      </c>
    </row>
    <row r="554" spans="1:8" ht="15">
      <c r="A554" s="2">
        <v>0.537</v>
      </c>
      <c r="B554" s="2">
        <f t="shared" si="59"/>
        <v>0.0629999999999995</v>
      </c>
      <c r="C554" s="27">
        <f t="shared" si="63"/>
        <v>3.814093758650717</v>
      </c>
      <c r="D554" s="27">
        <f t="shared" si="60"/>
        <v>10.185906241349283</v>
      </c>
      <c r="E554" s="3">
        <f t="shared" si="61"/>
        <v>0.0010000000000000009</v>
      </c>
      <c r="F554" s="4">
        <f t="shared" si="62"/>
        <v>0.007756849922163411</v>
      </c>
      <c r="G554" s="8">
        <v>10.185906241349283</v>
      </c>
      <c r="H554" s="8">
        <f t="shared" si="58"/>
        <v>0.12891831220592928</v>
      </c>
    </row>
    <row r="555" spans="1:8" ht="15">
      <c r="A555" s="2">
        <v>0.538</v>
      </c>
      <c r="B555" s="2">
        <f t="shared" si="59"/>
        <v>0.0619999999999995</v>
      </c>
      <c r="C555" s="27">
        <f t="shared" si="63"/>
        <v>3.8063369087285537</v>
      </c>
      <c r="D555" s="27">
        <f t="shared" si="60"/>
        <v>10.193663091271446</v>
      </c>
      <c r="E555" s="3">
        <f t="shared" si="61"/>
        <v>0.0010000000000000009</v>
      </c>
      <c r="F555" s="4">
        <f t="shared" si="62"/>
        <v>0.00786834400783576</v>
      </c>
      <c r="G555" s="8">
        <v>10.193663091271446</v>
      </c>
      <c r="H555" s="8">
        <f t="shared" si="58"/>
        <v>0.12709154543880416</v>
      </c>
    </row>
    <row r="556" spans="1:8" ht="15">
      <c r="A556" s="2">
        <v>0.539</v>
      </c>
      <c r="B556" s="2">
        <f t="shared" si="59"/>
        <v>0.0609999999999995</v>
      </c>
      <c r="C556" s="27">
        <f t="shared" si="63"/>
        <v>3.798468564720718</v>
      </c>
      <c r="D556" s="27">
        <f t="shared" si="60"/>
        <v>10.201531435279282</v>
      </c>
      <c r="E556" s="3">
        <f t="shared" si="61"/>
        <v>0.0010000000000000009</v>
      </c>
      <c r="F556" s="4">
        <f t="shared" si="62"/>
        <v>0.007983579263353136</v>
      </c>
      <c r="G556" s="8">
        <v>10.201531435279282</v>
      </c>
      <c r="H556" s="8">
        <f t="shared" si="58"/>
        <v>0.1252571017350928</v>
      </c>
    </row>
    <row r="557" spans="1:8" ht="15">
      <c r="A557" s="2">
        <v>0.54</v>
      </c>
      <c r="B557" s="2">
        <f t="shared" si="59"/>
        <v>0.0599999999999995</v>
      </c>
      <c r="C557" s="27">
        <f t="shared" si="63"/>
        <v>3.790484985457365</v>
      </c>
      <c r="D557" s="27">
        <f t="shared" si="60"/>
        <v>10.209515014542635</v>
      </c>
      <c r="E557" s="3">
        <f t="shared" si="61"/>
        <v>0.0010000000000000009</v>
      </c>
      <c r="F557" s="4">
        <f t="shared" si="62"/>
        <v>0.00810274402510025</v>
      </c>
      <c r="G557" s="8">
        <v>10.209515014542635</v>
      </c>
      <c r="H557" s="8">
        <f t="shared" si="58"/>
        <v>0.12341498101164913</v>
      </c>
    </row>
    <row r="558" spans="1:8" ht="15">
      <c r="A558" s="2">
        <v>0.541</v>
      </c>
      <c r="B558" s="2">
        <f t="shared" si="59"/>
        <v>0.0589999999999995</v>
      </c>
      <c r="C558" s="27">
        <f t="shared" si="63"/>
        <v>3.7823822414322645</v>
      </c>
      <c r="D558" s="27">
        <f t="shared" si="60"/>
        <v>10.217617758567735</v>
      </c>
      <c r="E558" s="3">
        <f t="shared" si="61"/>
        <v>0.0010000000000000009</v>
      </c>
      <c r="F558" s="4">
        <f t="shared" si="62"/>
        <v>0.008226039511024297</v>
      </c>
      <c r="G558" s="8">
        <v>10.217617758567735</v>
      </c>
      <c r="H558" s="8">
        <f t="shared" si="58"/>
        <v>0.12156518317956415</v>
      </c>
    </row>
    <row r="559" spans="1:8" ht="15">
      <c r="A559" s="2">
        <v>0.542</v>
      </c>
      <c r="B559" s="2">
        <f t="shared" si="59"/>
        <v>0.057999999999999496</v>
      </c>
      <c r="C559" s="27">
        <f t="shared" si="63"/>
        <v>3.7741562019212402</v>
      </c>
      <c r="D559" s="27">
        <f t="shared" si="60"/>
        <v>10.22584379807876</v>
      </c>
      <c r="E559" s="3">
        <f t="shared" si="61"/>
        <v>0.0010000000000000009</v>
      </c>
      <c r="F559" s="4">
        <f t="shared" si="62"/>
        <v>0.008353680940906827</v>
      </c>
      <c r="G559" s="8">
        <v>10.22584379807876</v>
      </c>
      <c r="H559" s="8">
        <f t="shared" si="58"/>
        <v>0.11970770814374038</v>
      </c>
    </row>
    <row r="560" spans="1:8" ht="15">
      <c r="A560" s="2">
        <v>0.543</v>
      </c>
      <c r="B560" s="2">
        <f t="shared" si="59"/>
        <v>0.056999999999999496</v>
      </c>
      <c r="C560" s="27">
        <f t="shared" si="63"/>
        <v>3.7658025209803334</v>
      </c>
      <c r="D560" s="27">
        <f t="shared" si="60"/>
        <v>10.234197479019667</v>
      </c>
      <c r="E560" s="3">
        <f t="shared" si="61"/>
        <v>0.0010000000000000009</v>
      </c>
      <c r="F560" s="4">
        <f t="shared" si="62"/>
        <v>0.008485898775623113</v>
      </c>
      <c r="G560" s="8">
        <v>10.234197479019667</v>
      </c>
      <c r="H560" s="8">
        <f t="shared" si="58"/>
        <v>0.1178425558024137</v>
      </c>
    </row>
    <row r="561" spans="1:8" ht="15">
      <c r="A561" s="2">
        <v>0.544</v>
      </c>
      <c r="B561" s="2">
        <f t="shared" si="59"/>
        <v>0.055999999999999495</v>
      </c>
      <c r="C561" s="27">
        <f t="shared" si="63"/>
        <v>3.7573166222047103</v>
      </c>
      <c r="D561" s="27">
        <f t="shared" si="60"/>
        <v>10.24268337779529</v>
      </c>
      <c r="E561" s="3">
        <f t="shared" si="61"/>
        <v>0.0010000000000000009</v>
      </c>
      <c r="F561" s="4">
        <f t="shared" si="62"/>
        <v>0.008622940090420528</v>
      </c>
      <c r="G561" s="8">
        <v>10.24268337779529</v>
      </c>
      <c r="H561" s="8">
        <f t="shared" si="58"/>
        <v>0.11596972604633188</v>
      </c>
    </row>
    <row r="562" spans="1:8" ht="15">
      <c r="A562" s="2">
        <v>0.545</v>
      </c>
      <c r="B562" s="2">
        <f t="shared" si="59"/>
        <v>0.054999999999999494</v>
      </c>
      <c r="C562" s="27">
        <f t="shared" si="63"/>
        <v>3.7486936821142898</v>
      </c>
      <c r="D562" s="27">
        <f t="shared" si="60"/>
        <v>10.25130631788571</v>
      </c>
      <c r="E562" s="3">
        <f t="shared" si="61"/>
        <v>0.0010000000000000009</v>
      </c>
      <c r="F562" s="4">
        <f t="shared" si="62"/>
        <v>0.008765070099368444</v>
      </c>
      <c r="G562" s="8">
        <v>10.25130631788571</v>
      </c>
      <c r="H562" s="8">
        <f t="shared" si="58"/>
        <v>0.11408921875845061</v>
      </c>
    </row>
    <row r="563" spans="1:8" ht="15">
      <c r="A563" s="2">
        <v>0.546</v>
      </c>
      <c r="B563" s="2">
        <f t="shared" si="59"/>
        <v>0.05399999999999949</v>
      </c>
      <c r="C563" s="27">
        <f t="shared" si="63"/>
        <v>3.7399286120149213</v>
      </c>
      <c r="D563" s="27">
        <f t="shared" si="60"/>
        <v>10.260071387985079</v>
      </c>
      <c r="E563" s="3">
        <f t="shared" si="61"/>
        <v>0.0010000000000000009</v>
      </c>
      <c r="F563" s="4">
        <f t="shared" si="62"/>
        <v>0.00891257385087485</v>
      </c>
      <c r="G563" s="8">
        <v>10.260071387985079</v>
      </c>
      <c r="H563" s="8">
        <f t="shared" si="58"/>
        <v>0.11220103381267824</v>
      </c>
    </row>
    <row r="564" spans="1:8" ht="15">
      <c r="A564" s="2">
        <v>0.547</v>
      </c>
      <c r="B564" s="2">
        <f t="shared" si="59"/>
        <v>0.05299999999999949</v>
      </c>
      <c r="C564" s="27">
        <f t="shared" si="63"/>
        <v>3.7310160381640465</v>
      </c>
      <c r="D564" s="27">
        <f t="shared" si="60"/>
        <v>10.268983961835954</v>
      </c>
      <c r="E564" s="3">
        <f t="shared" si="61"/>
        <v>0.0010000000000000009</v>
      </c>
      <c r="F564" s="4">
        <f t="shared" si="62"/>
        <v>0.009065758116927114</v>
      </c>
      <c r="G564" s="8">
        <v>10.268983961835954</v>
      </c>
      <c r="H564" s="8">
        <f t="shared" si="58"/>
        <v>0.1103051710736527</v>
      </c>
    </row>
    <row r="565" spans="1:8" ht="15">
      <c r="A565" s="2">
        <v>0.548</v>
      </c>
      <c r="B565" s="2">
        <f t="shared" si="59"/>
        <v>0.05199999999999949</v>
      </c>
      <c r="C565" s="27">
        <f t="shared" si="63"/>
        <v>3.7219502800471194</v>
      </c>
      <c r="D565" s="27">
        <f t="shared" si="60"/>
        <v>10.27804971995288</v>
      </c>
      <c r="E565" s="3">
        <f t="shared" si="61"/>
        <v>0.0010000000000000009</v>
      </c>
      <c r="F565" s="4">
        <f t="shared" si="62"/>
        <v>0.009224953502586786</v>
      </c>
      <c r="G565" s="8">
        <v>10.27804971995288</v>
      </c>
      <c r="H565" s="8">
        <f t="shared" si="58"/>
        <v>0.10840163039516558</v>
      </c>
    </row>
    <row r="566" spans="1:8" ht="15">
      <c r="A566" s="2">
        <v>0.549</v>
      </c>
      <c r="B566" s="2">
        <f t="shared" si="59"/>
        <v>0.05099999999999949</v>
      </c>
      <c r="C566" s="27">
        <f t="shared" si="63"/>
        <v>3.7127253265445326</v>
      </c>
      <c r="D566" s="27">
        <f t="shared" si="60"/>
        <v>10.287274673455467</v>
      </c>
      <c r="E566" s="3">
        <f t="shared" si="61"/>
        <v>0.0010000000000000009</v>
      </c>
      <c r="F566" s="4">
        <f t="shared" si="62"/>
        <v>0.00939051680606795</v>
      </c>
      <c r="G566" s="8">
        <v>10.287274673455467</v>
      </c>
      <c r="H566" s="8">
        <f t="shared" si="58"/>
        <v>0.10649041161971218</v>
      </c>
    </row>
    <row r="567" spans="1:8" ht="15">
      <c r="A567" s="2">
        <v>0.55</v>
      </c>
      <c r="B567" s="2">
        <f t="shared" si="59"/>
        <v>0.04999999999999949</v>
      </c>
      <c r="C567" s="27">
        <f t="shared" si="63"/>
        <v>3.7033348097384646</v>
      </c>
      <c r="D567" s="27">
        <f t="shared" si="60"/>
        <v>10.296665190261535</v>
      </c>
      <c r="E567" s="3">
        <f t="shared" si="61"/>
        <v>0.0010000000000000009</v>
      </c>
      <c r="F567" s="4">
        <f t="shared" si="62"/>
        <v>0.009562833665047066</v>
      </c>
      <c r="G567" s="8">
        <v>10.296665190261535</v>
      </c>
      <c r="H567" s="8">
        <f t="shared" si="58"/>
        <v>0.10457151457680187</v>
      </c>
    </row>
    <row r="568" spans="1:8" ht="15">
      <c r="A568" s="2">
        <v>0.551</v>
      </c>
      <c r="B568" s="2">
        <f t="shared" si="59"/>
        <v>0.04899999999999949</v>
      </c>
      <c r="C568" s="27">
        <f t="shared" si="63"/>
        <v>3.6937719760734176</v>
      </c>
      <c r="D568" s="27">
        <f t="shared" si="60"/>
        <v>10.306228023926582</v>
      </c>
      <c r="E568" s="3">
        <f t="shared" si="61"/>
        <v>0.0010000000000000009</v>
      </c>
      <c r="F568" s="4">
        <f t="shared" si="62"/>
        <v>0.009742321530339382</v>
      </c>
      <c r="G568" s="8">
        <v>10.306228023926582</v>
      </c>
      <c r="H568" s="8">
        <f t="shared" si="58"/>
        <v>0.1026449390821086</v>
      </c>
    </row>
    <row r="569" spans="1:8" ht="15">
      <c r="A569" s="2">
        <v>0.552</v>
      </c>
      <c r="B569" s="2">
        <f t="shared" si="59"/>
        <v>0.04799999999999949</v>
      </c>
      <c r="C569" s="27">
        <f t="shared" si="63"/>
        <v>3.684029654543078</v>
      </c>
      <c r="D569" s="27">
        <f t="shared" si="60"/>
        <v>10.315970345456922</v>
      </c>
      <c r="E569" s="3">
        <f t="shared" si="61"/>
        <v>0.0010000000000000009</v>
      </c>
      <c r="F569" s="4">
        <f t="shared" si="62"/>
        <v>0.009929433015368971</v>
      </c>
      <c r="G569" s="8">
        <v>10.315970345456922</v>
      </c>
      <c r="H569" s="8">
        <f t="shared" si="58"/>
        <v>0.1007106849356032</v>
      </c>
    </row>
    <row r="570" spans="1:8" ht="15">
      <c r="A570" s="2">
        <v>0.553</v>
      </c>
      <c r="B570" s="2">
        <f t="shared" si="59"/>
        <v>0.04699999999999949</v>
      </c>
      <c r="C570" s="27">
        <f t="shared" si="63"/>
        <v>3.674100221527709</v>
      </c>
      <c r="D570" s="27">
        <f t="shared" si="60"/>
        <v>10.32589977847229</v>
      </c>
      <c r="E570" s="3">
        <f t="shared" si="61"/>
        <v>0.0010000000000000009</v>
      </c>
      <c r="F570" s="4">
        <f t="shared" si="62"/>
        <v>0.010124659677876124</v>
      </c>
      <c r="G570" s="8">
        <v>10.32589977847229</v>
      </c>
      <c r="H570" s="8">
        <f t="shared" si="58"/>
        <v>0.09876875192014092</v>
      </c>
    </row>
    <row r="571" spans="1:8" ht="15">
      <c r="A571" s="2">
        <v>0.554</v>
      </c>
      <c r="B571" s="2">
        <f t="shared" si="59"/>
        <v>0.045999999999999486</v>
      </c>
      <c r="C571" s="27">
        <f t="shared" si="63"/>
        <v>3.663975561849833</v>
      </c>
      <c r="D571" s="27">
        <f t="shared" si="60"/>
        <v>10.336024438150167</v>
      </c>
      <c r="E571" s="3">
        <f t="shared" si="61"/>
        <v>0.0010000000000000009</v>
      </c>
      <c r="F571" s="4">
        <f t="shared" si="62"/>
        <v>0.010328536300477253</v>
      </c>
      <c r="G571" s="8">
        <v>10.336024438150167</v>
      </c>
      <c r="H571" s="8">
        <f t="shared" si="58"/>
        <v>0.09681913979948868</v>
      </c>
    </row>
    <row r="572" spans="1:8" ht="15">
      <c r="A572" s="2">
        <v>0.555</v>
      </c>
      <c r="B572" s="2">
        <f t="shared" si="59"/>
        <v>0.044999999999999485</v>
      </c>
      <c r="C572" s="27">
        <f t="shared" si="63"/>
        <v>3.653647025549356</v>
      </c>
      <c r="D572" s="27">
        <f t="shared" si="60"/>
        <v>10.346352974450644</v>
      </c>
      <c r="E572" s="3">
        <f t="shared" si="61"/>
        <v>0.0010000000000000009</v>
      </c>
      <c r="F572" s="4">
        <f t="shared" si="62"/>
        <v>0.01054164574853722</v>
      </c>
      <c r="G572" s="8">
        <v>10.346352974450644</v>
      </c>
      <c r="H572" s="8">
        <f t="shared" si="58"/>
        <v>0.09486184831611923</v>
      </c>
    </row>
    <row r="573" spans="1:8" ht="15">
      <c r="A573" s="2">
        <v>0.556</v>
      </c>
      <c r="B573" s="2">
        <f t="shared" si="59"/>
        <v>0.043999999999999484</v>
      </c>
      <c r="C573" s="27">
        <f t="shared" si="63"/>
        <v>3.6431053798008186</v>
      </c>
      <c r="D573" s="27">
        <f t="shared" si="60"/>
        <v>10.356894620199181</v>
      </c>
      <c r="E573" s="3">
        <f t="shared" si="61"/>
        <v>0.0010000000000000009</v>
      </c>
      <c r="F573" s="4">
        <f t="shared" si="62"/>
        <v>0.010764624498271758</v>
      </c>
      <c r="G573" s="8">
        <v>10.356894620199181</v>
      </c>
      <c r="H573" s="8">
        <f t="shared" si="58"/>
        <v>0.0928968771888466</v>
      </c>
    </row>
    <row r="574" spans="1:8" ht="15">
      <c r="A574" s="2">
        <v>0.557</v>
      </c>
      <c r="B574" s="2">
        <f t="shared" si="59"/>
        <v>0.04299999999999948</v>
      </c>
      <c r="C574" s="27">
        <f t="shared" si="63"/>
        <v>3.632340755302547</v>
      </c>
      <c r="D574" s="27">
        <f t="shared" si="60"/>
        <v>10.367659244697453</v>
      </c>
      <c r="E574" s="3">
        <f t="shared" si="61"/>
        <v>0.0010000000000000009</v>
      </c>
      <c r="F574" s="4">
        <f t="shared" si="62"/>
        <v>0.010998168945537401</v>
      </c>
      <c r="G574" s="8">
        <v>10.367659244697453</v>
      </c>
      <c r="H574" s="8">
        <f t="shared" si="58"/>
        <v>0.090924226109998</v>
      </c>
    </row>
    <row r="575" spans="1:8" ht="15">
      <c r="A575" s="2">
        <v>0.558</v>
      </c>
      <c r="B575" s="2">
        <f t="shared" si="59"/>
        <v>0.04199999999999948</v>
      </c>
      <c r="C575" s="27">
        <f t="shared" si="63"/>
        <v>3.6213425863570095</v>
      </c>
      <c r="D575" s="27">
        <f t="shared" si="60"/>
        <v>10.37865741364299</v>
      </c>
      <c r="E575" s="3">
        <f t="shared" si="61"/>
        <v>0.0010000000000000009</v>
      </c>
      <c r="F575" s="4">
        <f t="shared" si="62"/>
        <v>0.011243042627008037</v>
      </c>
      <c r="G575" s="8">
        <v>10.37865741364299</v>
      </c>
      <c r="H575" s="8">
        <f t="shared" si="58"/>
        <v>0.08894389474231831</v>
      </c>
    </row>
    <row r="576" spans="1:8" ht="15">
      <c r="A576" s="2">
        <v>0.559</v>
      </c>
      <c r="B576" s="2">
        <f t="shared" si="59"/>
        <v>0.04099999999999948</v>
      </c>
      <c r="C576" s="27">
        <f t="shared" si="63"/>
        <v>3.6100995437300014</v>
      </c>
      <c r="D576" s="27">
        <f t="shared" si="60"/>
        <v>10.389900456269999</v>
      </c>
      <c r="E576" s="3">
        <f t="shared" si="61"/>
        <v>0.0010000000000000009</v>
      </c>
      <c r="F576" s="4">
        <f t="shared" si="62"/>
        <v>0.011500084511551378</v>
      </c>
      <c r="G576" s="8">
        <v>10.389900456269999</v>
      </c>
      <c r="H576" s="8">
        <f t="shared" si="58"/>
        <v>0.08695588271508271</v>
      </c>
    </row>
    <row r="577" spans="1:8" ht="15">
      <c r="A577" s="2">
        <v>0.56</v>
      </c>
      <c r="B577" s="2">
        <f t="shared" si="59"/>
        <v>0.03999999999999948</v>
      </c>
      <c r="C577" s="27">
        <f t="shared" si="63"/>
        <v>3.59859945921845</v>
      </c>
      <c r="D577" s="27">
        <f t="shared" si="60"/>
        <v>10.40140054078155</v>
      </c>
      <c r="E577" s="3">
        <f t="shared" si="61"/>
        <v>0.0010000000000000009</v>
      </c>
      <c r="F577" s="4">
        <f t="shared" si="62"/>
        <v>0.01177021855142435</v>
      </c>
      <c r="G577" s="8">
        <v>10.40140054078155</v>
      </c>
      <c r="H577" s="8">
        <f t="shared" si="58"/>
        <v>0.08496018962018236</v>
      </c>
    </row>
    <row r="578" spans="1:8" ht="15">
      <c r="A578" s="2">
        <v>0.561</v>
      </c>
      <c r="B578" s="2">
        <f t="shared" si="59"/>
        <v>0.03899999999999948</v>
      </c>
      <c r="C578" s="27">
        <f t="shared" si="63"/>
        <v>3.5868292406670257</v>
      </c>
      <c r="D578" s="27">
        <f t="shared" si="60"/>
        <v>10.413170759332974</v>
      </c>
      <c r="E578" s="3">
        <f t="shared" si="61"/>
        <v>0.0010000000000000009</v>
      </c>
      <c r="F578" s="4">
        <f t="shared" si="62"/>
        <v>0.01205446472258842</v>
      </c>
      <c r="G578" s="8">
        <v>10.413170759332974</v>
      </c>
      <c r="H578" s="8">
        <f t="shared" si="58"/>
        <v>0.08295681500698554</v>
      </c>
    </row>
    <row r="579" spans="1:8" ht="15">
      <c r="A579" s="2">
        <v>0.562</v>
      </c>
      <c r="B579" s="2">
        <f t="shared" si="59"/>
        <v>0.03799999999999948</v>
      </c>
      <c r="C579" s="27">
        <f t="shared" si="63"/>
        <v>3.5747747759444373</v>
      </c>
      <c r="D579" s="27">
        <f t="shared" si="60"/>
        <v>10.425225224055563</v>
      </c>
      <c r="E579" s="3">
        <f t="shared" si="61"/>
        <v>0.0010000000000000009</v>
      </c>
      <c r="F579" s="4">
        <f t="shared" si="62"/>
        <v>0.012353951832100307</v>
      </c>
      <c r="G579" s="8">
        <v>10.425225224055563</v>
      </c>
      <c r="H579" s="8">
        <f t="shared" si="58"/>
        <v>0.08094575837681488</v>
      </c>
    </row>
    <row r="580" spans="1:8" ht="15">
      <c r="A580" s="2">
        <v>0.5630000000000001</v>
      </c>
      <c r="B580" s="2">
        <f t="shared" si="59"/>
        <v>0.03699999999999948</v>
      </c>
      <c r="C580" s="27">
        <f t="shared" si="63"/>
        <v>3.562420824112337</v>
      </c>
      <c r="D580" s="27">
        <f t="shared" si="60"/>
        <v>10.437579175887663</v>
      </c>
      <c r="E580" s="3">
        <f t="shared" si="61"/>
        <v>0.0010000000000000009</v>
      </c>
      <c r="F580" s="4">
        <f t="shared" si="62"/>
        <v>0.012669932431705888</v>
      </c>
      <c r="G580" s="8">
        <v>10.437579175887663</v>
      </c>
      <c r="H580" s="8">
        <f t="shared" si="58"/>
        <v>0.07892701917632565</v>
      </c>
    </row>
    <row r="581" spans="1:8" ht="15">
      <c r="A581" s="2">
        <v>0.5640000000000001</v>
      </c>
      <c r="B581" s="2">
        <f t="shared" si="59"/>
        <v>0.03599999999999948</v>
      </c>
      <c r="C581" s="27">
        <f t="shared" si="63"/>
        <v>3.549750891680631</v>
      </c>
      <c r="D581" s="27">
        <f t="shared" si="60"/>
        <v>10.450249108319369</v>
      </c>
      <c r="E581" s="3">
        <f t="shared" si="61"/>
        <v>0.0010000000000000009</v>
      </c>
      <c r="F581" s="4">
        <f t="shared" si="62"/>
        <v>0.01300380025310588</v>
      </c>
      <c r="G581" s="8">
        <v>10.450249108319369</v>
      </c>
      <c r="H581" s="8">
        <f t="shared" si="58"/>
        <v>0.07690059678986202</v>
      </c>
    </row>
    <row r="582" spans="1:8" ht="15">
      <c r="A582" s="2">
        <v>0.5650000000000001</v>
      </c>
      <c r="B582" s="2">
        <f t="shared" si="59"/>
        <v>0.034999999999999476</v>
      </c>
      <c r="C582" s="27">
        <f t="shared" si="63"/>
        <v>3.536747091427525</v>
      </c>
      <c r="D582" s="27">
        <f t="shared" si="60"/>
        <v>10.463252908572475</v>
      </c>
      <c r="E582" s="3">
        <f t="shared" si="61"/>
        <v>0.0010000000000000009</v>
      </c>
      <c r="F582" s="4">
        <f t="shared" si="62"/>
        <v>0.013357110676853523</v>
      </c>
      <c r="G582" s="8">
        <v>10.463252908572475</v>
      </c>
      <c r="H582" s="8">
        <f t="shared" si="58"/>
        <v>0.07486649053023843</v>
      </c>
    </row>
    <row r="583" spans="1:8" ht="15">
      <c r="A583" s="2">
        <v>0.5660000000000001</v>
      </c>
      <c r="B583" s="2">
        <f t="shared" si="59"/>
        <v>0.033999999999999475</v>
      </c>
      <c r="C583" s="27">
        <f t="shared" si="63"/>
        <v>3.5233899807506717</v>
      </c>
      <c r="D583" s="27">
        <f t="shared" si="60"/>
        <v>10.476610019249328</v>
      </c>
      <c r="E583" s="3">
        <f t="shared" si="61"/>
        <v>0.0010000000000000009</v>
      </c>
      <c r="F583" s="4">
        <f t="shared" si="62"/>
        <v>0.013731604869004599</v>
      </c>
      <c r="G583" s="8">
        <v>10.476610019249328</v>
      </c>
      <c r="H583" s="8">
        <f t="shared" si="58"/>
        <v>0.07282469962831742</v>
      </c>
    </row>
    <row r="584" spans="1:8" ht="15">
      <c r="A584" s="2">
        <v>0.5670000000000001</v>
      </c>
      <c r="B584" s="2">
        <f t="shared" si="59"/>
        <v>0.032999999999999474</v>
      </c>
      <c r="C584" s="27">
        <f t="shared" si="63"/>
        <v>3.509658375881667</v>
      </c>
      <c r="D584" s="27">
        <f t="shared" si="60"/>
        <v>10.490341624118333</v>
      </c>
      <c r="E584" s="3">
        <f t="shared" si="61"/>
        <v>0.0010000000000000009</v>
      </c>
      <c r="F584" s="4">
        <f t="shared" si="62"/>
        <v>0.014129238376092701</v>
      </c>
      <c r="G584" s="8">
        <v>10.490341624118333</v>
      </c>
      <c r="H584" s="8">
        <f t="shared" si="58"/>
        <v>0.07077522322024415</v>
      </c>
    </row>
    <row r="585" spans="1:8" ht="15">
      <c r="A585" s="2">
        <v>0.5680000000000001</v>
      </c>
      <c r="B585" s="2">
        <f t="shared" si="59"/>
        <v>0.03199999999999947</v>
      </c>
      <c r="C585" s="27">
        <f t="shared" si="63"/>
        <v>3.4955291375055744</v>
      </c>
      <c r="D585" s="27">
        <f t="shared" si="60"/>
        <v>10.504470862494426</v>
      </c>
      <c r="E585" s="3">
        <f t="shared" si="61"/>
        <v>0.0010000000000000009</v>
      </c>
      <c r="F585" s="4">
        <f t="shared" si="62"/>
        <v>0.014552215169686633</v>
      </c>
      <c r="G585" s="8">
        <v>10.504470862494426</v>
      </c>
      <c r="H585" s="8">
        <f t="shared" si="58"/>
        <v>0.06871806033235935</v>
      </c>
    </row>
    <row r="586" spans="1:8" ht="15">
      <c r="A586" s="2">
        <v>0.5690000000000001</v>
      </c>
      <c r="B586" s="2">
        <f t="shared" si="59"/>
        <v>0.030999999999999472</v>
      </c>
      <c r="C586" s="27">
        <f t="shared" si="63"/>
        <v>3.4809769223358877</v>
      </c>
      <c r="D586" s="27">
        <f t="shared" si="60"/>
        <v>10.519023077664112</v>
      </c>
      <c r="E586" s="3">
        <f t="shared" si="61"/>
        <v>0.0010000000000000009</v>
      </c>
      <c r="F586" s="4">
        <f t="shared" si="62"/>
        <v>0.01500302839203016</v>
      </c>
      <c r="G586" s="8">
        <v>10.519023077664112</v>
      </c>
      <c r="H586" s="8">
        <f t="shared" si="58"/>
        <v>0.06665320986336441</v>
      </c>
    </row>
    <row r="587" spans="1:8" ht="15">
      <c r="A587" s="2">
        <v>0.5700000000000001</v>
      </c>
      <c r="B587" s="2">
        <f t="shared" si="59"/>
        <v>0.02999999999999947</v>
      </c>
      <c r="C587" s="27">
        <f t="shared" si="63"/>
        <v>3.4659738939438576</v>
      </c>
      <c r="D587" s="27">
        <f t="shared" si="60"/>
        <v>10.534026106056142</v>
      </c>
      <c r="E587" s="3">
        <f t="shared" si="61"/>
        <v>0.0010000000000000009</v>
      </c>
      <c r="F587" s="4">
        <f t="shared" si="62"/>
        <v>0.01548450939406365</v>
      </c>
      <c r="G587" s="8">
        <v>10.534026106056142</v>
      </c>
      <c r="H587" s="8">
        <f t="shared" si="58"/>
        <v>0.06458067056250257</v>
      </c>
    </row>
    <row r="588" spans="1:8" ht="15">
      <c r="A588" s="2">
        <v>0.5710000000000001</v>
      </c>
      <c r="B588" s="2">
        <f t="shared" si="59"/>
        <v>0.02899999999999947</v>
      </c>
      <c r="C588" s="27">
        <f t="shared" si="63"/>
        <v>3.450489384549794</v>
      </c>
      <c r="D588" s="27">
        <f t="shared" si="60"/>
        <v>10.549510615450206</v>
      </c>
      <c r="E588" s="3">
        <f t="shared" si="61"/>
        <v>0.0010000000000000009</v>
      </c>
      <c r="F588" s="4">
        <f t="shared" si="62"/>
        <v>0.01599988710391287</v>
      </c>
      <c r="G588" s="8">
        <v>10.549510615450206</v>
      </c>
      <c r="H588" s="8">
        <f t="shared" si="58"/>
        <v>0.06250044100345213</v>
      </c>
    </row>
    <row r="589" spans="1:8" ht="15">
      <c r="A589" s="2">
        <v>0.5720000000000001</v>
      </c>
      <c r="B589" s="2">
        <f t="shared" si="59"/>
        <v>0.02799999999999947</v>
      </c>
      <c r="C589" s="27">
        <f t="shared" si="63"/>
        <v>3.434489497445881</v>
      </c>
      <c r="D589" s="27">
        <f t="shared" si="60"/>
        <v>10.565510502554119</v>
      </c>
      <c r="E589" s="3">
        <f t="shared" si="61"/>
        <v>0.0010000000000000009</v>
      </c>
      <c r="F589" s="4">
        <f t="shared" si="62"/>
        <v>0.016552860357599286</v>
      </c>
      <c r="G589" s="8">
        <v>10.565510502554119</v>
      </c>
      <c r="H589" s="8">
        <f t="shared" si="58"/>
        <v>0.06041251955230256</v>
      </c>
    </row>
    <row r="590" spans="1:8" ht="15">
      <c r="A590" s="2">
        <v>0.5730000000000001</v>
      </c>
      <c r="B590" s="2">
        <f t="shared" si="59"/>
        <v>0.02699999999999947</v>
      </c>
      <c r="C590" s="27">
        <f t="shared" si="63"/>
        <v>3.4179366370882818</v>
      </c>
      <c r="D590" s="27">
        <f t="shared" si="60"/>
        <v>10.582063362911718</v>
      </c>
      <c r="E590" s="3">
        <f t="shared" si="61"/>
        <v>0.0010000000000000009</v>
      </c>
      <c r="F590" s="4">
        <f t="shared" si="62"/>
        <v>0.017147686618752545</v>
      </c>
      <c r="G590" s="8">
        <v>10.582063362911718</v>
      </c>
      <c r="H590" s="8">
        <f t="shared" si="58"/>
        <v>0.05831690432844804</v>
      </c>
    </row>
    <row r="591" spans="1:8" ht="15">
      <c r="A591" s="2">
        <v>0.5740000000000001</v>
      </c>
      <c r="B591" s="2">
        <f t="shared" si="59"/>
        <v>0.025999999999999468</v>
      </c>
      <c r="C591" s="27">
        <f t="shared" si="63"/>
        <v>3.4007889504695292</v>
      </c>
      <c r="D591" s="27">
        <f t="shared" si="60"/>
        <v>10.59921104953047</v>
      </c>
      <c r="E591" s="3">
        <f t="shared" si="61"/>
        <v>0.0010000000000000009</v>
      </c>
      <c r="F591" s="4">
        <f t="shared" si="62"/>
        <v>0.017789291590437628</v>
      </c>
      <c r="G591" s="8">
        <v>10.59921104953047</v>
      </c>
      <c r="H591" s="8">
        <f t="shared" si="58"/>
        <v>0.05621359315609488</v>
      </c>
    </row>
    <row r="592" spans="1:8" ht="15">
      <c r="A592" s="2">
        <v>0.5750000000000001</v>
      </c>
      <c r="B592" s="2">
        <f t="shared" si="59"/>
        <v>0.024999999999999467</v>
      </c>
      <c r="C592" s="27">
        <f t="shared" si="63"/>
        <v>3.3829996588790916</v>
      </c>
      <c r="D592" s="27">
        <f t="shared" si="60"/>
        <v>10.617000341120908</v>
      </c>
      <c r="E592" s="3">
        <f t="shared" si="61"/>
        <v>0.0010000000000000009</v>
      </c>
      <c r="F592" s="4">
        <f t="shared" si="62"/>
        <v>0.0184834056940133</v>
      </c>
      <c r="G592" s="8">
        <v>10.617000341120908</v>
      </c>
      <c r="H592" s="8">
        <f t="shared" si="58"/>
        <v>0.05410258350407235</v>
      </c>
    </row>
    <row r="593" spans="1:8" ht="15">
      <c r="A593" s="2">
        <v>0.5760000000000001</v>
      </c>
      <c r="B593" s="2">
        <f t="shared" si="59"/>
        <v>0.023999999999999466</v>
      </c>
      <c r="C593" s="27">
        <f t="shared" si="63"/>
        <v>3.3645162531850783</v>
      </c>
      <c r="D593" s="27">
        <f t="shared" si="60"/>
        <v>10.635483746814922</v>
      </c>
      <c r="E593" s="3">
        <f t="shared" si="61"/>
        <v>0.0010000000000000009</v>
      </c>
      <c r="F593" s="4">
        <f t="shared" si="62"/>
        <v>0.019236735426533258</v>
      </c>
      <c r="G593" s="8">
        <v>10.635483746814922</v>
      </c>
      <c r="H593" s="8">
        <f t="shared" si="58"/>
        <v>0.05198387241011276</v>
      </c>
    </row>
    <row r="594" spans="1:8" ht="15">
      <c r="A594" s="2">
        <v>0.5770000000000001</v>
      </c>
      <c r="B594" s="2">
        <f t="shared" si="59"/>
        <v>0.022999999999999465</v>
      </c>
      <c r="C594" s="27">
        <f t="shared" si="63"/>
        <v>3.345279517758545</v>
      </c>
      <c r="D594" s="27">
        <f t="shared" si="60"/>
        <v>10.654720482241455</v>
      </c>
      <c r="E594" s="3">
        <f t="shared" si="61"/>
        <v>0.0010000000000000009</v>
      </c>
      <c r="F594" s="4">
        <f t="shared" si="62"/>
        <v>0.02005718046018501</v>
      </c>
      <c r="G594" s="8">
        <v>10.654720482241455</v>
      </c>
      <c r="H594" s="8">
        <f aca="true" t="shared" si="64" ref="H594:H617">+E594/F594</f>
        <v>0.04985745638501259</v>
      </c>
    </row>
    <row r="595" spans="1:8" ht="15">
      <c r="A595" s="2">
        <v>0.5780000000000001</v>
      </c>
      <c r="B595" s="2">
        <f aca="true" t="shared" si="65" ref="B595:B615">+B594-0.001</f>
        <v>0.021999999999999464</v>
      </c>
      <c r="C595" s="27">
        <f t="shared" si="63"/>
        <v>3.32522233729836</v>
      </c>
      <c r="D595" s="27">
        <f t="shared" si="60"/>
        <v>10.67477766270164</v>
      </c>
      <c r="E595" s="3">
        <f t="shared" si="61"/>
        <v>0.0010000000000000009</v>
      </c>
      <c r="F595" s="4">
        <f t="shared" si="62"/>
        <v>0.020954111395194985</v>
      </c>
      <c r="G595" s="8">
        <v>10.67477766270164</v>
      </c>
      <c r="H595" s="8">
        <f t="shared" si="64"/>
        <v>0.047723331289978355</v>
      </c>
    </row>
    <row r="596" spans="1:8" ht="15">
      <c r="A596" s="2">
        <v>0.5790000000000001</v>
      </c>
      <c r="B596" s="2">
        <f t="shared" si="65"/>
        <v>0.020999999999999464</v>
      </c>
      <c r="C596" s="27">
        <f t="shared" si="63"/>
        <v>3.304268225903165</v>
      </c>
      <c r="D596" s="27">
        <f t="shared" si="60"/>
        <v>10.695731774096835</v>
      </c>
      <c r="E596" s="3">
        <f t="shared" si="61"/>
        <v>0.0010000000000000009</v>
      </c>
      <c r="F596" s="4">
        <f t="shared" si="62"/>
        <v>0.021938728905439575</v>
      </c>
      <c r="G596" s="8">
        <v>10.695731774096835</v>
      </c>
      <c r="H596" s="8">
        <f t="shared" si="64"/>
        <v>0.04558149217806584</v>
      </c>
    </row>
    <row r="597" spans="1:8" ht="15">
      <c r="A597" s="2">
        <v>0.5800000000000001</v>
      </c>
      <c r="B597" s="2">
        <f t="shared" si="65"/>
        <v>0.019999999999999463</v>
      </c>
      <c r="C597" s="27">
        <f t="shared" si="63"/>
        <v>3.2823294969977255</v>
      </c>
      <c r="D597" s="27">
        <f t="shared" si="60"/>
        <v>10.717670503002275</v>
      </c>
      <c r="E597" s="3">
        <f t="shared" si="61"/>
        <v>0.0010000000000000009</v>
      </c>
      <c r="F597" s="4">
        <f t="shared" si="62"/>
        <v>0.023024533538546166</v>
      </c>
      <c r="G597" s="8">
        <v>10.717670503002275</v>
      </c>
      <c r="H597" s="8">
        <f t="shared" si="64"/>
        <v>0.043431933086760105</v>
      </c>
    </row>
    <row r="598" spans="1:8" ht="15">
      <c r="A598" s="2">
        <v>0.5810000000000001</v>
      </c>
      <c r="B598" s="2">
        <f t="shared" si="65"/>
        <v>0.018999999999999462</v>
      </c>
      <c r="C598" s="27">
        <f t="shared" si="63"/>
        <v>3.2593049634591793</v>
      </c>
      <c r="D598" s="27">
        <f t="shared" si="60"/>
        <v>10.74069503654082</v>
      </c>
      <c r="E598" s="3">
        <f t="shared" si="61"/>
        <v>0.0010000000000000009</v>
      </c>
      <c r="F598" s="4">
        <f t="shared" si="62"/>
        <v>0.0242279481090808</v>
      </c>
      <c r="G598" s="8">
        <v>10.74069503654082</v>
      </c>
      <c r="H598" s="8">
        <f t="shared" si="64"/>
        <v>0.04127464676322276</v>
      </c>
    </row>
    <row r="599" spans="1:8" ht="15">
      <c r="A599" s="2">
        <v>0.5820000000000001</v>
      </c>
      <c r="B599" s="2">
        <f t="shared" si="65"/>
        <v>0.01799999999999946</v>
      </c>
      <c r="C599" s="27">
        <f t="shared" si="63"/>
        <v>3.2350770153500985</v>
      </c>
      <c r="D599" s="27">
        <f t="shared" si="60"/>
        <v>10.764922984649901</v>
      </c>
      <c r="E599" s="3">
        <f t="shared" si="61"/>
        <v>0.0010000000000000009</v>
      </c>
      <c r="F599" s="4">
        <f t="shared" si="62"/>
        <v>0.025569153834158698</v>
      </c>
      <c r="G599" s="8">
        <v>10.764922984649901</v>
      </c>
      <c r="H599" s="8">
        <f t="shared" si="64"/>
        <v>0.03910962429519537</v>
      </c>
    </row>
    <row r="600" spans="1:8" ht="15">
      <c r="A600" s="2">
        <v>0.5830000000000001</v>
      </c>
      <c r="B600" s="2">
        <f t="shared" si="65"/>
        <v>0.01699999999999946</v>
      </c>
      <c r="C600" s="27">
        <f t="shared" si="63"/>
        <v>3.20950786151594</v>
      </c>
      <c r="D600" s="27">
        <f aca="true" t="shared" si="66" ref="D600:D615">14-((-LOG10(0.000018)+LOG10(B600/A600)))</f>
        <v>10.79049213848406</v>
      </c>
      <c r="E600" s="3">
        <f aca="true" t="shared" si="67" ref="E600:E617">+(A601-A600)</f>
        <v>0.0010000000000000009</v>
      </c>
      <c r="F600" s="4">
        <f aca="true" t="shared" si="68" ref="F600:F617">+(D601-D600)</f>
        <v>0.027073231075736004</v>
      </c>
      <c r="G600" s="8">
        <v>10.79049213848406</v>
      </c>
      <c r="H600" s="8">
        <f t="shared" si="64"/>
        <v>0.036936854607510686</v>
      </c>
    </row>
    <row r="601" spans="1:8" ht="15">
      <c r="A601" s="2">
        <v>0.5840000000000001</v>
      </c>
      <c r="B601" s="2">
        <f t="shared" si="65"/>
        <v>0.01599999999999946</v>
      </c>
      <c r="C601" s="27">
        <f t="shared" si="63"/>
        <v>3.182434630440204</v>
      </c>
      <c r="D601" s="27">
        <f t="shared" si="66"/>
        <v>10.817565369559796</v>
      </c>
      <c r="E601" s="3">
        <f t="shared" si="67"/>
        <v>0.0010000000000000009</v>
      </c>
      <c r="F601" s="4">
        <f t="shared" si="68"/>
        <v>0.028771742570024017</v>
      </c>
      <c r="G601" s="8">
        <v>10.817565369559796</v>
      </c>
      <c r="H601" s="8">
        <f t="shared" si="64"/>
        <v>0.0347563237633669</v>
      </c>
    </row>
    <row r="602" spans="1:8" ht="15">
      <c r="A602" s="2">
        <v>0.5850000000000001</v>
      </c>
      <c r="B602" s="2">
        <f t="shared" si="65"/>
        <v>0.014999999999999458</v>
      </c>
      <c r="C602" s="27">
        <f t="shared" si="63"/>
        <v>3.15366288787018</v>
      </c>
      <c r="D602" s="27">
        <f t="shared" si="66"/>
        <v>10.84633711212982</v>
      </c>
      <c r="E602" s="3">
        <f t="shared" si="67"/>
        <v>0.0010000000000000009</v>
      </c>
      <c r="F602" s="4">
        <f t="shared" si="68"/>
        <v>0.03070497331335531</v>
      </c>
      <c r="G602" s="8">
        <v>10.84633711212982</v>
      </c>
      <c r="H602" s="8">
        <f t="shared" si="64"/>
        <v>0.03256801397593285</v>
      </c>
    </row>
    <row r="603" spans="1:8" ht="15">
      <c r="A603" s="2">
        <v>0.5860000000000001</v>
      </c>
      <c r="B603" s="2">
        <f t="shared" si="65"/>
        <v>0.013999999999999457</v>
      </c>
      <c r="C603" s="27">
        <f t="shared" si="63"/>
        <v>3.1229579145568245</v>
      </c>
      <c r="D603" s="27">
        <f t="shared" si="66"/>
        <v>10.877042085443176</v>
      </c>
      <c r="E603" s="3">
        <f t="shared" si="67"/>
        <v>0.0010000000000000009</v>
      </c>
      <c r="F603" s="4">
        <f t="shared" si="68"/>
        <v>0.03292516860092576</v>
      </c>
      <c r="G603" s="8">
        <v>10.877042085443176</v>
      </c>
      <c r="H603" s="8">
        <f t="shared" si="64"/>
        <v>0.030371902179777567</v>
      </c>
    </row>
    <row r="604" spans="1:8" ht="15">
      <c r="A604" s="2">
        <v>0.5870000000000001</v>
      </c>
      <c r="B604" s="2">
        <f t="shared" si="65"/>
        <v>0.012999999999999456</v>
      </c>
      <c r="C604" s="27">
        <f t="shared" si="63"/>
        <v>3.0900327459558987</v>
      </c>
      <c r="D604" s="27">
        <f t="shared" si="66"/>
        <v>10.909967254044101</v>
      </c>
      <c r="E604" s="3">
        <f t="shared" si="67"/>
        <v>0.0009999999999998899</v>
      </c>
      <c r="F604" s="4">
        <f t="shared" si="68"/>
        <v>0.035501331087738563</v>
      </c>
      <c r="G604" s="8">
        <v>10.909967254044101</v>
      </c>
      <c r="H604" s="8">
        <f t="shared" si="64"/>
        <v>0.028167957914830677</v>
      </c>
    </row>
    <row r="605" spans="1:8" ht="15">
      <c r="A605" s="2">
        <v>0.588</v>
      </c>
      <c r="B605" s="2">
        <f t="shared" si="65"/>
        <v>0.011999999999999456</v>
      </c>
      <c r="C605" s="27">
        <f t="shared" si="63"/>
        <v>3.05453141486816</v>
      </c>
      <c r="D605" s="27">
        <f t="shared" si="66"/>
        <v>10.94546858513184</v>
      </c>
      <c r="E605" s="3">
        <f t="shared" si="67"/>
        <v>0.0010000000000000009</v>
      </c>
      <c r="F605" s="4">
        <f t="shared" si="68"/>
        <v>0.03852652960036451</v>
      </c>
      <c r="G605" s="8">
        <v>10.94546858513184</v>
      </c>
      <c r="H605" s="8">
        <f t="shared" si="64"/>
        <v>0.025956140103274176</v>
      </c>
    </row>
    <row r="606" spans="1:8" ht="15">
      <c r="A606" s="2">
        <v>0.589</v>
      </c>
      <c r="B606" s="2">
        <f t="shared" si="65"/>
        <v>0.010999999999999455</v>
      </c>
      <c r="C606" s="27">
        <f aca="true" t="shared" si="69" ref="C606:C618">14-D606</f>
        <v>3.0160048852677956</v>
      </c>
      <c r="D606" s="27">
        <f t="shared" si="66"/>
        <v>10.983995114732204</v>
      </c>
      <c r="E606" s="3">
        <f t="shared" si="67"/>
        <v>0.0010000000000000009</v>
      </c>
      <c r="F606" s="4">
        <f t="shared" si="68"/>
        <v>0.04212940201326987</v>
      </c>
      <c r="G606" s="8">
        <v>10.983995114732204</v>
      </c>
      <c r="H606" s="8">
        <f t="shared" si="64"/>
        <v>0.023736391978339072</v>
      </c>
    </row>
    <row r="607" spans="1:8" ht="15">
      <c r="A607" s="2">
        <v>0.59</v>
      </c>
      <c r="B607" s="2">
        <f t="shared" si="65"/>
        <v>0.009999999999999454</v>
      </c>
      <c r="C607" s="27">
        <f t="shared" si="69"/>
        <v>2.9738754832545258</v>
      </c>
      <c r="D607" s="27">
        <f t="shared" si="66"/>
        <v>11.026124516745474</v>
      </c>
      <c r="E607" s="3">
        <f t="shared" si="67"/>
        <v>0.0010000000000000009</v>
      </c>
      <c r="F607" s="4">
        <f t="shared" si="68"/>
        <v>0.046492959799788736</v>
      </c>
      <c r="G607" s="8">
        <v>11.026124516745474</v>
      </c>
      <c r="H607" s="8">
        <f t="shared" si="64"/>
        <v>0.02150863279744442</v>
      </c>
    </row>
    <row r="608" spans="1:8" ht="15">
      <c r="A608" s="2">
        <v>0.591</v>
      </c>
      <c r="B608" s="2">
        <f t="shared" si="65"/>
        <v>0.008999999999999453</v>
      </c>
      <c r="C608" s="27">
        <f t="shared" si="69"/>
        <v>2.927382523454737</v>
      </c>
      <c r="D608" s="27">
        <f t="shared" si="66"/>
        <v>11.072617476545263</v>
      </c>
      <c r="E608" s="3">
        <f t="shared" si="67"/>
        <v>0.0010000000000000009</v>
      </c>
      <c r="F608" s="4">
        <f t="shared" si="68"/>
        <v>0.05188674828904993</v>
      </c>
      <c r="G608" s="8">
        <v>11.072617476545263</v>
      </c>
      <c r="H608" s="8">
        <f t="shared" si="64"/>
        <v>0.019272743676848194</v>
      </c>
    </row>
    <row r="609" spans="1:8" ht="15">
      <c r="A609" s="2">
        <v>0.592</v>
      </c>
      <c r="B609" s="2">
        <f t="shared" si="65"/>
        <v>0.007999999999999452</v>
      </c>
      <c r="C609" s="27">
        <f t="shared" si="69"/>
        <v>2.875495775165687</v>
      </c>
      <c r="D609" s="27">
        <f t="shared" si="66"/>
        <v>11.124504224834313</v>
      </c>
      <c r="E609" s="3">
        <f t="shared" si="67"/>
        <v>0.0010000000000000009</v>
      </c>
      <c r="F609" s="4">
        <f t="shared" si="68"/>
        <v>0.0587249336190343</v>
      </c>
      <c r="G609" s="8">
        <v>11.124504224834313</v>
      </c>
      <c r="H609" s="8">
        <f t="shared" si="64"/>
        <v>0.017028542024198637</v>
      </c>
    </row>
    <row r="610" spans="1:8" ht="15">
      <c r="A610" s="2">
        <v>0.593</v>
      </c>
      <c r="B610" s="2">
        <f t="shared" si="65"/>
        <v>0.006999999999999452</v>
      </c>
      <c r="C610" s="27">
        <f t="shared" si="69"/>
        <v>2.816770841546653</v>
      </c>
      <c r="D610" s="27">
        <f t="shared" si="66"/>
        <v>11.183229158453347</v>
      </c>
      <c r="E610" s="3">
        <f t="shared" si="67"/>
        <v>0.0010000000000000009</v>
      </c>
      <c r="F610" s="4">
        <f t="shared" si="68"/>
        <v>0.0676785412475489</v>
      </c>
      <c r="G610" s="8">
        <v>11.183229158453347</v>
      </c>
      <c r="H610" s="8">
        <f t="shared" si="64"/>
        <v>0.014775732182853713</v>
      </c>
    </row>
    <row r="611" spans="1:8" ht="15">
      <c r="A611" s="2">
        <v>0.594</v>
      </c>
      <c r="B611" s="2">
        <f t="shared" si="65"/>
        <v>0.005999999999999452</v>
      </c>
      <c r="C611" s="27">
        <f t="shared" si="69"/>
        <v>2.749092300299104</v>
      </c>
      <c r="D611" s="27">
        <f t="shared" si="66"/>
        <v>11.250907699700896</v>
      </c>
      <c r="E611" s="3">
        <f t="shared" si="67"/>
        <v>0.0010000000000000009</v>
      </c>
      <c r="F611" s="4">
        <f t="shared" si="68"/>
        <v>0.07991176679498935</v>
      </c>
      <c r="G611" s="8">
        <v>11.250907699700896</v>
      </c>
      <c r="H611" s="8">
        <f t="shared" si="64"/>
        <v>0.012513801660342007</v>
      </c>
    </row>
    <row r="612" spans="1:8" ht="15">
      <c r="A612" s="2">
        <v>0.595</v>
      </c>
      <c r="B612" s="2">
        <f t="shared" si="65"/>
        <v>0.004999999999999452</v>
      </c>
      <c r="C612" s="27">
        <f t="shared" si="69"/>
        <v>2.6691805335041145</v>
      </c>
      <c r="D612" s="27">
        <f t="shared" si="66"/>
        <v>11.330819466495885</v>
      </c>
      <c r="E612" s="3">
        <f t="shared" si="67"/>
        <v>0.0010000000000000009</v>
      </c>
      <c r="F612" s="4">
        <f t="shared" si="68"/>
        <v>0.09763930701975454</v>
      </c>
      <c r="G612" s="8">
        <v>11.330819466495885</v>
      </c>
      <c r="H612" s="8">
        <f t="shared" si="64"/>
        <v>0.010241776908532127</v>
      </c>
    </row>
    <row r="613" spans="1:8" ht="15">
      <c r="A613" s="2">
        <v>0.596</v>
      </c>
      <c r="B613" s="2">
        <f t="shared" si="65"/>
        <v>0.003999999999999452</v>
      </c>
      <c r="C613" s="27">
        <f t="shared" si="69"/>
        <v>2.57154122648436</v>
      </c>
      <c r="D613" s="27">
        <f t="shared" si="66"/>
        <v>11.42845877351564</v>
      </c>
      <c r="E613" s="3">
        <f t="shared" si="67"/>
        <v>0.0010000000000000009</v>
      </c>
      <c r="F613" s="4">
        <f t="shared" si="68"/>
        <v>0.12566680799745278</v>
      </c>
      <c r="G613" s="8">
        <v>11.42845877351564</v>
      </c>
      <c r="H613" s="7">
        <f t="shared" si="64"/>
        <v>0.007957550732252789</v>
      </c>
    </row>
    <row r="614" spans="1:8" ht="15">
      <c r="A614" s="2">
        <v>0.597</v>
      </c>
      <c r="B614" s="2">
        <f t="shared" si="65"/>
        <v>0.002999999999999452</v>
      </c>
      <c r="C614" s="27">
        <f t="shared" si="69"/>
        <v>2.4458744184869072</v>
      </c>
      <c r="D614" s="27">
        <f t="shared" si="66"/>
        <v>11.554125581513093</v>
      </c>
      <c r="E614" s="3">
        <f t="shared" si="67"/>
        <v>0.0010000000000000009</v>
      </c>
      <c r="F614" s="4">
        <f t="shared" si="68"/>
        <v>0.1768181119147627</v>
      </c>
      <c r="G614" s="8">
        <v>11.554125581513093</v>
      </c>
      <c r="H614" s="7">
        <f t="shared" si="64"/>
        <v>0.005655529228148657</v>
      </c>
    </row>
    <row r="615" spans="1:8" ht="15">
      <c r="A615" s="2">
        <v>0.598</v>
      </c>
      <c r="B615" s="2">
        <f t="shared" si="65"/>
        <v>0.001999999999999452</v>
      </c>
      <c r="C615" s="27">
        <f t="shared" si="69"/>
        <v>2.2690563065721445</v>
      </c>
      <c r="D615" s="27">
        <f t="shared" si="66"/>
        <v>11.730943693427855</v>
      </c>
      <c r="E615" s="3">
        <f t="shared" si="67"/>
        <v>0.0004999999999999449</v>
      </c>
      <c r="F615" s="4">
        <f t="shared" si="68"/>
        <v>0.12530170736235746</v>
      </c>
      <c r="G615" s="8">
        <v>11.730943693427855</v>
      </c>
      <c r="H615" s="7">
        <f t="shared" si="64"/>
        <v>0.003990368611291186</v>
      </c>
    </row>
    <row r="616" spans="1:8" ht="15">
      <c r="A616" s="13">
        <v>0.5984999999999999</v>
      </c>
      <c r="B616" s="13">
        <f>+B615-0.0005</f>
        <v>0.0014999999999994519</v>
      </c>
      <c r="C616" s="27">
        <f t="shared" si="69"/>
        <v>2.143754599209787</v>
      </c>
      <c r="D616" s="27">
        <f>14-((-LOG10(0.000018)+LOG10(B616/A616)))</f>
        <v>11.856245400790213</v>
      </c>
      <c r="E616" s="3">
        <f t="shared" si="67"/>
        <v>0.000500000000000056</v>
      </c>
      <c r="F616" s="4">
        <f t="shared" si="68"/>
        <v>0.17645392670264393</v>
      </c>
      <c r="G616" s="8">
        <v>11.856245400790213</v>
      </c>
      <c r="H616" s="7">
        <f t="shared" si="64"/>
        <v>0.0028336008687562075</v>
      </c>
    </row>
    <row r="617" spans="1:8" ht="18.75">
      <c r="A617" s="30">
        <v>0.599</v>
      </c>
      <c r="B617" s="30">
        <f>+B616-0.0005</f>
        <v>0.0009999999999994518</v>
      </c>
      <c r="C617" s="24">
        <f t="shared" si="69"/>
        <v>1.9673006725071431</v>
      </c>
      <c r="D617" s="24">
        <f>14-((-LOG10(0.000018)+LOG10(B617/A617)))</f>
        <v>12.032699327492857</v>
      </c>
      <c r="E617" s="25">
        <f t="shared" si="67"/>
        <v>0.000500000000000056</v>
      </c>
      <c r="F617" s="26">
        <f t="shared" si="68"/>
        <v>0.3013923607097748</v>
      </c>
      <c r="G617" s="11">
        <v>12.032699327492857</v>
      </c>
      <c r="H617" s="15">
        <f t="shared" si="64"/>
        <v>0.0016589670648007233</v>
      </c>
    </row>
    <row r="618" spans="1:8" ht="15">
      <c r="A618" s="13">
        <v>0.5995</v>
      </c>
      <c r="B618" s="13">
        <f>+B617-0.0005</f>
        <v>0.0004999999999994518</v>
      </c>
      <c r="C618" s="27">
        <f t="shared" si="69"/>
        <v>1.6659083117973683</v>
      </c>
      <c r="D618" s="27">
        <f>14-((-LOG10(0.000018)+LOG10(B618/A618)))</f>
        <v>12.334091688202632</v>
      </c>
      <c r="E618" s="13"/>
      <c r="F618" s="14"/>
      <c r="G618" s="8">
        <v>12.334091688202632</v>
      </c>
      <c r="H618" s="8"/>
    </row>
    <row r="619" ht="15">
      <c r="G619" s="9"/>
    </row>
    <row r="620" ht="15">
      <c r="G620" s="9"/>
    </row>
    <row r="621" ht="15">
      <c r="G621" s="9"/>
    </row>
    <row r="622" ht="15">
      <c r="G622" s="9"/>
    </row>
    <row r="623" ht="15">
      <c r="G623" s="9"/>
    </row>
    <row r="624" ht="15">
      <c r="G624" s="9"/>
    </row>
    <row r="625" ht="15">
      <c r="G625" s="9"/>
    </row>
    <row r="626" ht="15">
      <c r="G626" s="9"/>
    </row>
    <row r="627" ht="15">
      <c r="G627" s="9"/>
    </row>
    <row r="628" ht="15">
      <c r="G628" s="9"/>
    </row>
    <row r="629" ht="15">
      <c r="G629" s="9"/>
    </row>
    <row r="630" ht="15">
      <c r="G630" s="9"/>
    </row>
    <row r="631" ht="15">
      <c r="G631" s="9"/>
    </row>
    <row r="632" ht="15">
      <c r="G632" s="9"/>
    </row>
    <row r="633" ht="15">
      <c r="G633" s="9"/>
    </row>
    <row r="634" ht="15">
      <c r="G634" s="9"/>
    </row>
    <row r="635" ht="15">
      <c r="G635" s="9"/>
    </row>
    <row r="636" ht="15">
      <c r="G636" s="9"/>
    </row>
    <row r="637" ht="15">
      <c r="G637" s="9"/>
    </row>
    <row r="638" ht="15">
      <c r="G638" s="9"/>
    </row>
    <row r="639" ht="15">
      <c r="G639" s="9"/>
    </row>
    <row r="640" ht="15">
      <c r="G640" s="9"/>
    </row>
    <row r="641" ht="15">
      <c r="G641" s="9"/>
    </row>
    <row r="642" ht="15">
      <c r="G642" s="9"/>
    </row>
    <row r="643" ht="15">
      <c r="G643" s="9"/>
    </row>
    <row r="644" ht="15">
      <c r="G644" s="9"/>
    </row>
    <row r="645" ht="15">
      <c r="G645" s="9"/>
    </row>
    <row r="646" ht="15">
      <c r="G646" s="9"/>
    </row>
    <row r="647" ht="15">
      <c r="G647" s="9"/>
    </row>
    <row r="648" ht="15">
      <c r="G648" s="9"/>
    </row>
    <row r="649" ht="15">
      <c r="G649" s="9"/>
    </row>
    <row r="650" ht="15">
      <c r="G650" s="9"/>
    </row>
    <row r="651" ht="15">
      <c r="G651" s="9"/>
    </row>
    <row r="652" ht="15">
      <c r="G652" s="9"/>
    </row>
    <row r="653" ht="15">
      <c r="G653" s="9"/>
    </row>
    <row r="654" ht="15">
      <c r="G654" s="9"/>
    </row>
    <row r="655" ht="15">
      <c r="G655" s="9"/>
    </row>
    <row r="656" ht="15">
      <c r="G656" s="9"/>
    </row>
    <row r="657" ht="15">
      <c r="G657" s="9"/>
    </row>
    <row r="658" ht="15">
      <c r="G658" s="9"/>
    </row>
    <row r="659" ht="15">
      <c r="G659" s="9"/>
    </row>
    <row r="660" ht="15">
      <c r="G660" s="9"/>
    </row>
    <row r="661" ht="15">
      <c r="G661" s="9"/>
    </row>
    <row r="662" ht="15">
      <c r="G662" s="9"/>
    </row>
    <row r="663" ht="15">
      <c r="G663" s="9"/>
    </row>
    <row r="664" ht="15">
      <c r="G664" s="9"/>
    </row>
    <row r="665" ht="15">
      <c r="G665" s="9"/>
    </row>
    <row r="666" ht="15">
      <c r="G666" s="9"/>
    </row>
    <row r="667" ht="15">
      <c r="G667" s="9"/>
    </row>
    <row r="668" ht="15">
      <c r="G668" s="9"/>
    </row>
    <row r="669" ht="15">
      <c r="G669" s="9"/>
    </row>
    <row r="670" ht="15">
      <c r="G670" s="9"/>
    </row>
    <row r="671" ht="15">
      <c r="G671" s="9"/>
    </row>
    <row r="672" ht="15">
      <c r="G672" s="9"/>
    </row>
    <row r="673" ht="15">
      <c r="G673" s="9"/>
    </row>
    <row r="674" ht="15">
      <c r="G674" s="9"/>
    </row>
    <row r="675" ht="15">
      <c r="G675" s="9"/>
    </row>
    <row r="676" ht="15">
      <c r="G676" s="9"/>
    </row>
    <row r="677" ht="15">
      <c r="G677" s="9"/>
    </row>
    <row r="678" ht="15">
      <c r="G678" s="9"/>
    </row>
    <row r="679" ht="15">
      <c r="G679" s="9"/>
    </row>
    <row r="680" ht="15">
      <c r="G680" s="9"/>
    </row>
    <row r="681" ht="15">
      <c r="G681" s="9"/>
    </row>
    <row r="682" ht="15">
      <c r="G682" s="9"/>
    </row>
    <row r="683" ht="15">
      <c r="G683" s="9"/>
    </row>
    <row r="684" ht="15">
      <c r="G684" s="9"/>
    </row>
    <row r="685" ht="15">
      <c r="G685" s="9"/>
    </row>
    <row r="686" ht="15">
      <c r="G686" s="9"/>
    </row>
    <row r="687" ht="15">
      <c r="G687" s="9"/>
    </row>
    <row r="688" ht="15">
      <c r="G688" s="9"/>
    </row>
    <row r="689" ht="15">
      <c r="G689" s="9"/>
    </row>
    <row r="690" ht="15">
      <c r="G690" s="9"/>
    </row>
    <row r="691" ht="15">
      <c r="G691" s="9"/>
    </row>
    <row r="692" ht="15">
      <c r="G692" s="9"/>
    </row>
    <row r="693" ht="15">
      <c r="G693" s="9"/>
    </row>
    <row r="694" ht="15">
      <c r="G694" s="9"/>
    </row>
    <row r="695" ht="15">
      <c r="G695" s="9"/>
    </row>
    <row r="696" ht="15">
      <c r="G696" s="9"/>
    </row>
    <row r="697" ht="15">
      <c r="G697" s="9"/>
    </row>
    <row r="698" ht="15">
      <c r="G698" s="9"/>
    </row>
    <row r="699" ht="15">
      <c r="G699" s="9"/>
    </row>
    <row r="700" ht="15">
      <c r="G700" s="9"/>
    </row>
    <row r="701" ht="15">
      <c r="G701" s="9"/>
    </row>
    <row r="702" ht="15">
      <c r="G702" s="9"/>
    </row>
    <row r="703" ht="15">
      <c r="G703" s="9"/>
    </row>
    <row r="704" ht="15">
      <c r="G704" s="9"/>
    </row>
    <row r="705" ht="15">
      <c r="G705" s="9"/>
    </row>
    <row r="706" ht="15">
      <c r="G706" s="9"/>
    </row>
    <row r="707" ht="15">
      <c r="G707" s="9"/>
    </row>
    <row r="708" ht="15">
      <c r="G708" s="9"/>
    </row>
    <row r="709" ht="15">
      <c r="G709" s="9"/>
    </row>
    <row r="710" ht="15">
      <c r="G710" s="9"/>
    </row>
    <row r="711" ht="15">
      <c r="G711" s="9"/>
    </row>
    <row r="712" ht="15">
      <c r="G712" s="9"/>
    </row>
    <row r="713" ht="15">
      <c r="G713" s="9"/>
    </row>
    <row r="714" ht="15">
      <c r="G714" s="9"/>
    </row>
    <row r="715" ht="15">
      <c r="G715" s="9"/>
    </row>
    <row r="716" ht="15">
      <c r="G716" s="9"/>
    </row>
    <row r="717" ht="15">
      <c r="G717" s="9"/>
    </row>
    <row r="718" ht="15">
      <c r="G718" s="9"/>
    </row>
    <row r="719" ht="15">
      <c r="G719" s="9"/>
    </row>
    <row r="720" ht="15">
      <c r="G720" s="9"/>
    </row>
    <row r="721" ht="15">
      <c r="G721" s="9"/>
    </row>
    <row r="722" ht="15">
      <c r="G722" s="9"/>
    </row>
    <row r="723" ht="15">
      <c r="G723" s="9"/>
    </row>
    <row r="724" ht="15">
      <c r="G724" s="9"/>
    </row>
    <row r="725" ht="15">
      <c r="G725" s="9"/>
    </row>
    <row r="726" ht="15">
      <c r="G726" s="9"/>
    </row>
    <row r="727" ht="15">
      <c r="G727" s="9"/>
    </row>
    <row r="728" ht="15">
      <c r="G728" s="9"/>
    </row>
    <row r="729" ht="15">
      <c r="G729" s="9"/>
    </row>
    <row r="730" ht="15">
      <c r="G730" s="9"/>
    </row>
    <row r="731" ht="15">
      <c r="G731" s="9"/>
    </row>
    <row r="732" ht="15">
      <c r="G732" s="9"/>
    </row>
    <row r="733" ht="15">
      <c r="G733" s="9"/>
    </row>
    <row r="734" ht="15">
      <c r="G734" s="9"/>
    </row>
    <row r="735" ht="15">
      <c r="G735" s="9"/>
    </row>
    <row r="736" ht="15">
      <c r="G736" s="9"/>
    </row>
    <row r="737" ht="15">
      <c r="G737" s="9"/>
    </row>
    <row r="738" ht="15">
      <c r="G738" s="9"/>
    </row>
    <row r="739" ht="15">
      <c r="G739" s="9"/>
    </row>
    <row r="740" ht="15">
      <c r="G740" s="9"/>
    </row>
    <row r="741" ht="15">
      <c r="G741" s="9"/>
    </row>
    <row r="742" ht="15">
      <c r="G742" s="9"/>
    </row>
    <row r="743" ht="15">
      <c r="G743" s="9"/>
    </row>
    <row r="744" ht="15">
      <c r="G744" s="9"/>
    </row>
    <row r="745" ht="15">
      <c r="G745" s="9"/>
    </row>
    <row r="746" ht="15">
      <c r="G746" s="9"/>
    </row>
    <row r="747" ht="15">
      <c r="G747" s="9"/>
    </row>
    <row r="748" ht="15">
      <c r="G748" s="9"/>
    </row>
    <row r="749" ht="15">
      <c r="G749" s="9"/>
    </row>
    <row r="750" ht="15">
      <c r="G750" s="9"/>
    </row>
    <row r="751" ht="15">
      <c r="G751" s="9"/>
    </row>
    <row r="752" ht="15">
      <c r="G752" s="9"/>
    </row>
    <row r="753" ht="15">
      <c r="G753" s="9"/>
    </row>
    <row r="754" ht="15">
      <c r="G754" s="9"/>
    </row>
    <row r="755" ht="15">
      <c r="G755" s="9"/>
    </row>
    <row r="756" ht="15">
      <c r="G756" s="9"/>
    </row>
    <row r="757" ht="15">
      <c r="G757" s="9"/>
    </row>
    <row r="758" ht="15">
      <c r="G758" s="9"/>
    </row>
    <row r="759" ht="15">
      <c r="G759" s="9"/>
    </row>
    <row r="760" ht="15">
      <c r="G760" s="9"/>
    </row>
    <row r="761" ht="15">
      <c r="G761" s="9"/>
    </row>
    <row r="762" ht="15">
      <c r="G762" s="9"/>
    </row>
    <row r="763" ht="15">
      <c r="G763" s="9"/>
    </row>
    <row r="764" ht="15">
      <c r="G764" s="9"/>
    </row>
    <row r="765" ht="15">
      <c r="G765" s="9"/>
    </row>
    <row r="766" ht="15">
      <c r="G766" s="9"/>
    </row>
    <row r="767" ht="15">
      <c r="G767" s="9"/>
    </row>
    <row r="768" ht="15">
      <c r="G768" s="9"/>
    </row>
    <row r="769" ht="15">
      <c r="G769" s="9"/>
    </row>
    <row r="770" ht="15">
      <c r="G770" s="9"/>
    </row>
    <row r="771" ht="15">
      <c r="G771" s="9"/>
    </row>
    <row r="772" ht="15">
      <c r="G772" s="9"/>
    </row>
    <row r="773" ht="15">
      <c r="G773" s="9"/>
    </row>
    <row r="774" ht="15">
      <c r="G774" s="9"/>
    </row>
    <row r="775" ht="15">
      <c r="G775" s="9"/>
    </row>
    <row r="776" ht="15">
      <c r="G776" s="9"/>
    </row>
    <row r="777" ht="15">
      <c r="G777" s="9"/>
    </row>
    <row r="778" ht="15">
      <c r="G778" s="9"/>
    </row>
    <row r="779" ht="15">
      <c r="G779" s="9"/>
    </row>
    <row r="780" ht="15">
      <c r="G780" s="9"/>
    </row>
    <row r="781" ht="15">
      <c r="G781" s="9"/>
    </row>
    <row r="782" ht="15">
      <c r="G782" s="9"/>
    </row>
    <row r="783" ht="15">
      <c r="G783" s="9"/>
    </row>
    <row r="784" ht="15">
      <c r="G784" s="9"/>
    </row>
    <row r="785" ht="15">
      <c r="G785" s="9"/>
    </row>
    <row r="786" ht="15">
      <c r="G786" s="9"/>
    </row>
    <row r="787" ht="15">
      <c r="G787" s="9"/>
    </row>
    <row r="788" ht="15">
      <c r="G788" s="9"/>
    </row>
    <row r="789" ht="15">
      <c r="G789" s="9"/>
    </row>
    <row r="790" ht="15">
      <c r="G790" s="9"/>
    </row>
    <row r="791" ht="15">
      <c r="G791" s="9"/>
    </row>
    <row r="792" ht="15">
      <c r="G792" s="9"/>
    </row>
    <row r="793" ht="15">
      <c r="G793" s="9"/>
    </row>
    <row r="794" ht="15">
      <c r="G794" s="9"/>
    </row>
    <row r="795" ht="15">
      <c r="G795" s="9"/>
    </row>
    <row r="796" ht="15">
      <c r="G796" s="9"/>
    </row>
    <row r="797" ht="15">
      <c r="G797" s="9"/>
    </row>
    <row r="798" ht="15">
      <c r="G798" s="9"/>
    </row>
    <row r="799" ht="15">
      <c r="G799" s="9"/>
    </row>
    <row r="800" ht="15">
      <c r="G800" s="9"/>
    </row>
    <row r="801" ht="15">
      <c r="G801" s="9"/>
    </row>
    <row r="802" ht="15">
      <c r="G802" s="9"/>
    </row>
    <row r="803" ht="15">
      <c r="G803" s="9"/>
    </row>
    <row r="804" ht="15">
      <c r="G804" s="9"/>
    </row>
    <row r="805" ht="15">
      <c r="G805" s="9"/>
    </row>
    <row r="806" ht="15">
      <c r="G806" s="9"/>
    </row>
    <row r="807" ht="15">
      <c r="G807" s="9"/>
    </row>
    <row r="808" ht="15">
      <c r="G808" s="9"/>
    </row>
    <row r="809" ht="15">
      <c r="G809" s="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dcterms:created xsi:type="dcterms:W3CDTF">2015-09-19T16:02:33Z</dcterms:created>
  <dcterms:modified xsi:type="dcterms:W3CDTF">2015-09-20T10:32:10Z</dcterms:modified>
  <cp:category/>
  <cp:version/>
  <cp:contentType/>
  <cp:contentStatus/>
</cp:coreProperties>
</file>