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820" windowHeight="8970" activeTab="1"/>
  </bookViews>
  <sheets>
    <sheet name="acido debole diprotico" sheetId="1" r:id="rId1"/>
    <sheet name="acido debole diprotico (2)" sheetId="2" r:id="rId2"/>
  </sheets>
  <definedNames/>
  <calcPr fullCalcOnLoad="1"/>
</workbook>
</file>

<file path=xl/sharedStrings.xml><?xml version="1.0" encoding="utf-8"?>
<sst xmlns="http://schemas.openxmlformats.org/spreadsheetml/2006/main" count="52" uniqueCount="21">
  <si>
    <t>pH</t>
  </si>
  <si>
    <t>mol/L</t>
  </si>
  <si>
    <t>V NaOH</t>
  </si>
  <si>
    <t>concentrazione</t>
  </si>
  <si>
    <t>volume</t>
  </si>
  <si>
    <t>mL</t>
  </si>
  <si>
    <r>
      <t>K</t>
    </r>
    <r>
      <rPr>
        <b/>
        <vertAlign val="subscript"/>
        <sz val="10"/>
        <rFont val="Arial"/>
        <family val="2"/>
      </rPr>
      <t xml:space="preserve">A1 </t>
    </r>
    <r>
      <rPr>
        <b/>
        <sz val="10"/>
        <rFont val="Arial"/>
        <family val="2"/>
      </rPr>
      <t>: K</t>
    </r>
    <r>
      <rPr>
        <b/>
        <vertAlign val="subscript"/>
        <sz val="10"/>
        <rFont val="Arial"/>
        <family val="2"/>
      </rPr>
      <t>A2</t>
    </r>
  </si>
  <si>
    <t>volume 1° p.e.</t>
  </si>
  <si>
    <t>volume 2° p.e.</t>
  </si>
  <si>
    <t>NaOH</t>
  </si>
  <si>
    <r>
      <t>K</t>
    </r>
    <r>
      <rPr>
        <b/>
        <vertAlign val="subscript"/>
        <sz val="10"/>
        <rFont val="Arial"/>
        <family val="2"/>
      </rPr>
      <t>a1</t>
    </r>
  </si>
  <si>
    <r>
      <t>K</t>
    </r>
    <r>
      <rPr>
        <b/>
        <vertAlign val="subscript"/>
        <sz val="10"/>
        <rFont val="Arial"/>
        <family val="2"/>
      </rPr>
      <t>a2</t>
    </r>
  </si>
  <si>
    <r>
      <t>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A</t>
    </r>
  </si>
  <si>
    <r>
      <t>[H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>]</t>
    </r>
  </si>
  <si>
    <r>
      <t>[OH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>]</t>
    </r>
  </si>
  <si>
    <r>
      <t>[Na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>]</t>
    </r>
  </si>
  <si>
    <r>
      <t>K</t>
    </r>
    <r>
      <rPr>
        <b/>
        <vertAlign val="subscript"/>
        <sz val="10"/>
        <rFont val="Arial"/>
        <family val="2"/>
      </rPr>
      <t xml:space="preserve">a1 </t>
    </r>
    <r>
      <rPr>
        <b/>
        <sz val="10"/>
        <rFont val="Arial"/>
        <family val="2"/>
      </rPr>
      <t>x C</t>
    </r>
    <r>
      <rPr>
        <b/>
        <vertAlign val="subscript"/>
        <sz val="10"/>
        <rFont val="Arial"/>
        <family val="2"/>
      </rPr>
      <t>A</t>
    </r>
  </si>
  <si>
    <r>
      <t>K</t>
    </r>
    <r>
      <rPr>
        <b/>
        <vertAlign val="subscript"/>
        <sz val="10"/>
        <rFont val="Arial"/>
        <family val="2"/>
      </rPr>
      <t xml:space="preserve">a2 </t>
    </r>
    <r>
      <rPr>
        <b/>
        <sz val="10"/>
        <rFont val="Arial"/>
        <family val="2"/>
      </rPr>
      <t>x C</t>
    </r>
    <r>
      <rPr>
        <b/>
        <vertAlign val="subscript"/>
        <sz val="10"/>
        <rFont val="Arial"/>
        <family val="2"/>
      </rPr>
      <t>A</t>
    </r>
  </si>
  <si>
    <r>
      <t>[H</t>
    </r>
    <r>
      <rPr>
        <b/>
        <vertAlign val="subscript"/>
        <sz val="12"/>
        <color indexed="49"/>
        <rFont val="Arial"/>
        <family val="2"/>
      </rPr>
      <t>2</t>
    </r>
    <r>
      <rPr>
        <b/>
        <sz val="12"/>
        <color indexed="49"/>
        <rFont val="Arial"/>
        <family val="2"/>
      </rPr>
      <t>A]</t>
    </r>
  </si>
  <si>
    <r>
      <t>[HA</t>
    </r>
    <r>
      <rPr>
        <b/>
        <vertAlign val="superscript"/>
        <sz val="12"/>
        <color indexed="54"/>
        <rFont val="Arial"/>
        <family val="2"/>
      </rPr>
      <t>-</t>
    </r>
    <r>
      <rPr>
        <b/>
        <sz val="12"/>
        <color indexed="54"/>
        <rFont val="Arial"/>
        <family val="2"/>
      </rPr>
      <t>]</t>
    </r>
  </si>
  <si>
    <r>
      <t>[A</t>
    </r>
    <r>
      <rPr>
        <b/>
        <vertAlign val="superscript"/>
        <sz val="12"/>
        <color indexed="51"/>
        <rFont val="Arial"/>
        <family val="2"/>
      </rPr>
      <t>2-</t>
    </r>
    <r>
      <rPr>
        <b/>
        <sz val="12"/>
        <color indexed="51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</si>
</sst>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0.00E+0"/>
    <numFmt numFmtId="173" formatCode="0.0000"/>
    <numFmt numFmtId="174" formatCode="0.0E+00"/>
    <numFmt numFmtId="175" formatCode="0.000E+00"/>
    <numFmt numFmtId="176" formatCode="0.0E+0"/>
    <numFmt numFmtId="177" formatCode="0.000E+0"/>
    <numFmt numFmtId="178" formatCode="0.0000E+0"/>
    <numFmt numFmtId="179" formatCode="0.00000000"/>
    <numFmt numFmtId="180" formatCode="0.0000000"/>
    <numFmt numFmtId="181" formatCode="0.000000"/>
    <numFmt numFmtId="182" formatCode="0.00000"/>
    <numFmt numFmtId="183" formatCode="#,##0.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vertAlign val="subscript"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49"/>
      <name val="Arial"/>
      <family val="2"/>
    </font>
    <font>
      <b/>
      <vertAlign val="subscript"/>
      <sz val="12"/>
      <color indexed="49"/>
      <name val="Arial"/>
      <family val="2"/>
    </font>
    <font>
      <b/>
      <sz val="12"/>
      <color indexed="54"/>
      <name val="Arial"/>
      <family val="2"/>
    </font>
    <font>
      <b/>
      <vertAlign val="superscript"/>
      <sz val="12"/>
      <color indexed="54"/>
      <name val="Arial"/>
      <family val="2"/>
    </font>
    <font>
      <b/>
      <sz val="12"/>
      <color indexed="51"/>
      <name val="Arial"/>
      <family val="2"/>
    </font>
    <font>
      <b/>
      <vertAlign val="superscript"/>
      <sz val="12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vertAlign val="subscript"/>
      <sz val="9"/>
      <color indexed="8"/>
      <name val="Arial"/>
      <family val="0"/>
    </font>
    <font>
      <sz val="10"/>
      <color indexed="8"/>
      <name val="Calibri"/>
      <family val="0"/>
    </font>
    <font>
      <b/>
      <vertAlign val="subscript"/>
      <sz val="8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46AAC5"/>
      <name val="Arial"/>
      <family val="2"/>
    </font>
    <font>
      <b/>
      <sz val="12"/>
      <color rgb="FF7D60A0"/>
      <name val="Arial"/>
      <family val="2"/>
    </font>
    <font>
      <b/>
      <sz val="12"/>
      <color rgb="FF98B95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1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71" fontId="1" fillId="0" borderId="10" xfId="0" applyNumberFormat="1" applyFont="1" applyBorder="1" applyAlignment="1">
      <alignment vertical="center"/>
    </xf>
    <xf numFmtId="170" fontId="0" fillId="0" borderId="10" xfId="0" applyNumberForma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171" fontId="1" fillId="33" borderId="10" xfId="0" applyNumberFormat="1" applyFont="1" applyFill="1" applyBorder="1" applyAlignment="1">
      <alignment horizontal="right" vertical="center"/>
    </xf>
    <xf numFmtId="176" fontId="1" fillId="33" borderId="11" xfId="0" applyNumberFormat="1" applyFont="1" applyFill="1" applyBorder="1" applyAlignment="1" quotePrefix="1">
      <alignment horizontal="right" vertical="center"/>
    </xf>
    <xf numFmtId="176" fontId="1" fillId="33" borderId="10" xfId="0" applyNumberFormat="1" applyFont="1" applyFill="1" applyBorder="1" applyAlignment="1" quotePrefix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5" fontId="0" fillId="0" borderId="0" xfId="0" applyNumberForma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1F4FF"/>
      <rgbColor rgb="00AFFFAF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  <a:r>
              <a:rPr lang="en-US" cap="none" sz="9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+ base forte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0735"/>
          <c:w val="0.92625"/>
          <c:h val="0.8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'acido debole diprotico'!$I$1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'acido debole diprotico'!$H$2:$H$142</c:f>
              <c:numCache/>
            </c:numRef>
          </c:xVal>
          <c:yVal>
            <c:numRef>
              <c:f>'acido debole diprotico'!$I$2:$I$142</c:f>
              <c:numCache/>
            </c:numRef>
          </c:yVal>
          <c:smooth val="1"/>
        </c:ser>
        <c:axId val="45395889"/>
        <c:axId val="5909818"/>
      </c:scatterChart>
      <c:valAx>
        <c:axId val="4539588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base forte (mL)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909818"/>
        <c:crosses val="autoZero"/>
        <c:crossBetween val="midCat"/>
        <c:dispUnits/>
        <c:majorUnit val="5"/>
        <c:minorUnit val="0.5"/>
      </c:valAx>
      <c:valAx>
        <c:axId val="5909818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5395889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-0.00375"/>
          <c:w val="0.90375"/>
          <c:h val="0.942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'acido debole diprotico'!$A$2:$A$142</c:f>
              <c:numCache/>
            </c:numRef>
          </c:xVal>
          <c:yVal>
            <c:numRef>
              <c:f>'acido debole diprotico'!$D$2:$D$142</c:f>
              <c:numCache/>
            </c:numRef>
          </c:yVal>
          <c:smooth val="1"/>
        </c:ser>
        <c:ser>
          <c:idx val="3"/>
          <c:order val="1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'acido debole diprotico'!$A$2:$A$142</c:f>
              <c:numCache/>
            </c:numRef>
          </c:xVal>
          <c:yVal>
            <c:numRef>
              <c:f>'acido debole diprotico'!$E$2:$E$142</c:f>
              <c:numCache/>
            </c:numRef>
          </c:yVal>
          <c:smooth val="1"/>
        </c:ser>
        <c:ser>
          <c:idx val="4"/>
          <c:order val="2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'acido debole diprotico'!$A$2:$A$142</c:f>
              <c:numCache/>
            </c:numRef>
          </c:xVal>
          <c:yVal>
            <c:numRef>
              <c:f>'acido debole diprotico'!$F$2:$F$142</c:f>
              <c:numCache/>
            </c:numRef>
          </c:yVal>
          <c:smooth val="1"/>
        </c:ser>
        <c:axId val="53188363"/>
        <c:axId val="8933220"/>
      </c:scatterChart>
      <c:valAx>
        <c:axId val="53188363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3220"/>
        <c:crosses val="autoZero"/>
        <c:crossBetween val="midCat"/>
        <c:dispUnits/>
        <c:majorUnit val="2"/>
        <c:minorUnit val="0.1"/>
      </c:valAx>
      <c:valAx>
        <c:axId val="89332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Concentrazione H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(mol/L)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8363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  <a:r>
              <a:rPr lang="en-US" cap="none" sz="9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+ base forte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665"/>
          <c:w val="0.94075"/>
          <c:h val="0.9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'acido debole diprotico (2)'!$I$1</c:f>
              <c:strCache>
                <c:ptCount val="1"/>
                <c:pt idx="0">
                  <c:v>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'acido debole diprotico (2)'!$H$2:$H$142</c:f>
              <c:numCache/>
            </c:numRef>
          </c:xVal>
          <c:yVal>
            <c:numRef>
              <c:f>'acido debole diprotico (2)'!$I$2:$I$142</c:f>
              <c:numCache/>
            </c:numRef>
          </c:yVal>
          <c:smooth val="1"/>
        </c:ser>
        <c:axId val="13290117"/>
        <c:axId val="52502190"/>
      </c:scatterChart>
      <c:valAx>
        <c:axId val="132901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base forte (mL)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2502190"/>
        <c:crosses val="autoZero"/>
        <c:crossBetween val="midCat"/>
        <c:dispUnits/>
        <c:majorUnit val="5"/>
        <c:minorUnit val="0.5"/>
      </c:valAx>
      <c:valAx>
        <c:axId val="52502190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13290117"/>
        <c:crosses val="autoZero"/>
        <c:crossBetween val="midCat"/>
        <c:dispUnits/>
        <c:majorUnit val="1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-0.00375"/>
          <c:w val="0.90375"/>
          <c:h val="0.942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'acido debole diprotico (2)'!$A$2:$A$142</c:f>
              <c:numCache/>
            </c:numRef>
          </c:xVal>
          <c:yVal>
            <c:numRef>
              <c:f>'acido debole diprotico (2)'!$D$2:$D$142</c:f>
              <c:numCache/>
            </c:numRef>
          </c:yVal>
          <c:smooth val="1"/>
        </c:ser>
        <c:ser>
          <c:idx val="3"/>
          <c:order val="1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'acido debole diprotico (2)'!$A$2:$A$142</c:f>
              <c:numCache/>
            </c:numRef>
          </c:xVal>
          <c:yVal>
            <c:numRef>
              <c:f>'acido debole diprotico (2)'!$E$2:$E$142</c:f>
              <c:numCache/>
            </c:numRef>
          </c:yVal>
          <c:smooth val="1"/>
        </c:ser>
        <c:ser>
          <c:idx val="4"/>
          <c:order val="2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'acido debole diprotico (2)'!$A$2:$A$142</c:f>
              <c:numCache/>
            </c:numRef>
          </c:xVal>
          <c:yVal>
            <c:numRef>
              <c:f>'acido debole diprotico (2)'!$F$2:$F$142</c:f>
              <c:numCache/>
            </c:numRef>
          </c:yVal>
          <c:smooth val="1"/>
        </c:ser>
        <c:axId val="2757663"/>
        <c:axId val="24818968"/>
      </c:scatterChart>
      <c:valAx>
        <c:axId val="2757663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8968"/>
        <c:crosses val="autoZero"/>
        <c:crossBetween val="midCat"/>
        <c:dispUnits/>
        <c:majorUnit val="2"/>
        <c:minorUnit val="0.1"/>
      </c:valAx>
      <c:valAx>
        <c:axId val="248189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Concentrazione H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(mol/L)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663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12</xdr:row>
      <xdr:rowOff>114300</xdr:rowOff>
    </xdr:from>
    <xdr:to>
      <xdr:col>14</xdr:col>
      <xdr:colOff>180975</xdr:colOff>
      <xdr:row>26</xdr:row>
      <xdr:rowOff>238125</xdr:rowOff>
    </xdr:to>
    <xdr:graphicFrame>
      <xdr:nvGraphicFramePr>
        <xdr:cNvPr id="1" name="Chart 2"/>
        <xdr:cNvGraphicFramePr/>
      </xdr:nvGraphicFramePr>
      <xdr:xfrm>
        <a:off x="5876925" y="3086100"/>
        <a:ext cx="3600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27</xdr:row>
      <xdr:rowOff>161925</xdr:rowOff>
    </xdr:from>
    <xdr:to>
      <xdr:col>14</xdr:col>
      <xdr:colOff>190500</xdr:colOff>
      <xdr:row>42</xdr:row>
      <xdr:rowOff>57150</xdr:rowOff>
    </xdr:to>
    <xdr:graphicFrame>
      <xdr:nvGraphicFramePr>
        <xdr:cNvPr id="2" name="Grafico 4"/>
        <xdr:cNvGraphicFramePr/>
      </xdr:nvGraphicFramePr>
      <xdr:xfrm>
        <a:off x="5886450" y="6848475"/>
        <a:ext cx="36004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12</xdr:row>
      <xdr:rowOff>114300</xdr:rowOff>
    </xdr:from>
    <xdr:to>
      <xdr:col>14</xdr:col>
      <xdr:colOff>180975</xdr:colOff>
      <xdr:row>26</xdr:row>
      <xdr:rowOff>238125</xdr:rowOff>
    </xdr:to>
    <xdr:graphicFrame>
      <xdr:nvGraphicFramePr>
        <xdr:cNvPr id="1" name="Chart 2"/>
        <xdr:cNvGraphicFramePr/>
      </xdr:nvGraphicFramePr>
      <xdr:xfrm>
        <a:off x="5876925" y="3086100"/>
        <a:ext cx="3600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27</xdr:row>
      <xdr:rowOff>161925</xdr:rowOff>
    </xdr:from>
    <xdr:to>
      <xdr:col>14</xdr:col>
      <xdr:colOff>190500</xdr:colOff>
      <xdr:row>42</xdr:row>
      <xdr:rowOff>57150</xdr:rowOff>
    </xdr:to>
    <xdr:graphicFrame>
      <xdr:nvGraphicFramePr>
        <xdr:cNvPr id="2" name="Grafico 4"/>
        <xdr:cNvGraphicFramePr/>
      </xdr:nvGraphicFramePr>
      <xdr:xfrm>
        <a:off x="5886450" y="6848475"/>
        <a:ext cx="36004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showGridLines="0"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2" sqref="J52"/>
    </sheetView>
  </sheetViews>
  <sheetFormatPr defaultColWidth="9.140625" defaultRowHeight="12.75"/>
  <cols>
    <col min="1" max="1" width="5.57421875" style="1" bestFit="1" customWidth="1"/>
    <col min="2" max="8" width="10.7109375" style="1" customWidth="1"/>
    <col min="9" max="9" width="5.57421875" style="1" bestFit="1" customWidth="1"/>
    <col min="10" max="10" width="15.7109375" style="1" customWidth="1"/>
    <col min="11" max="11" width="10.140625" style="1" bestFit="1" customWidth="1"/>
    <col min="12" max="16384" width="9.140625" style="1" customWidth="1"/>
  </cols>
  <sheetData>
    <row r="1" spans="1:12" s="2" customFormat="1" ht="19.5" customHeight="1">
      <c r="A1" s="14" t="s">
        <v>0</v>
      </c>
      <c r="B1" s="14" t="s">
        <v>13</v>
      </c>
      <c r="C1" s="14" t="s">
        <v>14</v>
      </c>
      <c r="D1" s="20" t="s">
        <v>20</v>
      </c>
      <c r="E1" s="19" t="s">
        <v>19</v>
      </c>
      <c r="F1" s="18" t="s">
        <v>18</v>
      </c>
      <c r="G1" s="14" t="s">
        <v>15</v>
      </c>
      <c r="H1" s="14" t="s">
        <v>2</v>
      </c>
      <c r="I1" s="14" t="s">
        <v>0</v>
      </c>
      <c r="J1" s="22" t="s">
        <v>9</v>
      </c>
      <c r="K1" s="23"/>
      <c r="L1" s="24"/>
    </row>
    <row r="2" spans="1:12" ht="19.5" customHeight="1">
      <c r="A2" s="4">
        <v>0</v>
      </c>
      <c r="B2" s="3">
        <f aca="true" t="shared" si="0" ref="B2:B35">10^-A2</f>
        <v>1</v>
      </c>
      <c r="C2" s="3">
        <f aca="true" t="shared" si="1" ref="C2:C35">0.00000000000001/B2</f>
        <v>1E-14</v>
      </c>
      <c r="D2" s="3">
        <f aca="true" t="shared" si="2" ref="D2:D33">$K$6/(B2^2/$K$9/$K$8+B2/$K$9+1)</f>
        <v>9.999000098990201E-11</v>
      </c>
      <c r="E2" s="3">
        <f aca="true" t="shared" si="3" ref="E2:E33">+B2*D2/$K$9</f>
        <v>9.999000098990202E-05</v>
      </c>
      <c r="F2" s="3">
        <f aca="true" t="shared" si="4" ref="F2:F33">+B2*E2/$K$8</f>
        <v>0.9999000098990202</v>
      </c>
      <c r="G2" s="3">
        <f aca="true" t="shared" si="5" ref="G2:G35">+D2*2+E2+C2-B2</f>
        <v>-0.99990000979902</v>
      </c>
      <c r="H2" s="12">
        <f aca="true" t="shared" si="6" ref="H2:H33">+G2/$K$2*$K$7</f>
        <v>-24.9975002449755</v>
      </c>
      <c r="I2" s="4">
        <f aca="true" t="shared" si="7" ref="I2:I35">+A2</f>
        <v>0</v>
      </c>
      <c r="J2" s="5" t="s">
        <v>3</v>
      </c>
      <c r="K2" s="21">
        <v>1</v>
      </c>
      <c r="L2" s="6" t="s">
        <v>1</v>
      </c>
    </row>
    <row r="3" spans="1:12" ht="19.5" customHeight="1">
      <c r="A3" s="4">
        <v>0.1</v>
      </c>
      <c r="B3" s="3">
        <f>10^-A3</f>
        <v>0.7943282347242815</v>
      </c>
      <c r="C3" s="3">
        <f>0.00000000000001/B3</f>
        <v>1.2589254117941673E-14</v>
      </c>
      <c r="D3" s="3">
        <f t="shared" si="2"/>
        <v>1.5846936910941936E-10</v>
      </c>
      <c r="E3" s="3">
        <f t="shared" si="3"/>
        <v>0.00012587669422255566</v>
      </c>
      <c r="F3" s="3">
        <f t="shared" si="4"/>
        <v>0.999874123147308</v>
      </c>
      <c r="G3" s="3">
        <f>+D3*2+E3+C3-B3</f>
        <v>-0.7942023577131077</v>
      </c>
      <c r="H3" s="12">
        <f t="shared" si="6"/>
        <v>-19.855058942827693</v>
      </c>
      <c r="I3" s="4">
        <f>+A3</f>
        <v>0.1</v>
      </c>
      <c r="J3" s="5" t="s">
        <v>7</v>
      </c>
      <c r="K3" s="11">
        <f>+(K6*K7)/K2</f>
        <v>25</v>
      </c>
      <c r="L3" s="6" t="s">
        <v>5</v>
      </c>
    </row>
    <row r="4" spans="1:12" ht="19.5" customHeight="1">
      <c r="A4" s="4">
        <v>0.2</v>
      </c>
      <c r="B4" s="3">
        <f>10^-A4</f>
        <v>0.6309573444801932</v>
      </c>
      <c r="C4" s="3">
        <f>0.00000000000001/B4</f>
        <v>1.5848931924611135E-14</v>
      </c>
      <c r="D4" s="3">
        <f t="shared" si="2"/>
        <v>2.511488386794005E-10</v>
      </c>
      <c r="E4" s="3">
        <f t="shared" si="3"/>
        <v>0.000158464204322439</v>
      </c>
      <c r="F4" s="3">
        <f t="shared" si="4"/>
        <v>0.9998415355445286</v>
      </c>
      <c r="G4" s="3">
        <f>+D4*2+E4+C4-B4</f>
        <v>-0.6307988797735573</v>
      </c>
      <c r="H4" s="12">
        <f t="shared" si="6"/>
        <v>-15.769971994338933</v>
      </c>
      <c r="I4" s="4">
        <f>+A4</f>
        <v>0.2</v>
      </c>
      <c r="J4" s="5" t="s">
        <v>8</v>
      </c>
      <c r="K4" s="11">
        <f>+K3*2</f>
        <v>50</v>
      </c>
      <c r="L4" s="6" t="s">
        <v>5</v>
      </c>
    </row>
    <row r="5" spans="1:12" ht="19.5" customHeight="1">
      <c r="A5" s="4">
        <v>0.30000000000000004</v>
      </c>
      <c r="B5" s="3">
        <f t="shared" si="0"/>
        <v>0.5011872336272722</v>
      </c>
      <c r="C5" s="3">
        <f t="shared" si="1"/>
        <v>1.9952623149688797E-14</v>
      </c>
      <c r="D5" s="3">
        <f t="shared" si="2"/>
        <v>3.980277534173691E-10</v>
      </c>
      <c r="E5" s="3">
        <f t="shared" si="3"/>
        <v>0.0001994864286421293</v>
      </c>
      <c r="F5" s="3">
        <f t="shared" si="4"/>
        <v>0.9998005131733303</v>
      </c>
      <c r="G5" s="3">
        <f t="shared" si="5"/>
        <v>-0.5009877464025546</v>
      </c>
      <c r="H5" s="12">
        <f t="shared" si="6"/>
        <v>-12.524693660063866</v>
      </c>
      <c r="I5" s="4">
        <f t="shared" si="7"/>
        <v>0.30000000000000004</v>
      </c>
      <c r="J5" s="22" t="s">
        <v>12</v>
      </c>
      <c r="K5" s="23"/>
      <c r="L5" s="24"/>
    </row>
    <row r="6" spans="1:12" ht="19.5" customHeight="1">
      <c r="A6" s="4">
        <v>0.4</v>
      </c>
      <c r="B6" s="3">
        <f t="shared" si="0"/>
        <v>0.3981071705534972</v>
      </c>
      <c r="C6" s="3">
        <f t="shared" si="1"/>
        <v>2.5118864315095804E-14</v>
      </c>
      <c r="D6" s="3">
        <f t="shared" si="2"/>
        <v>6.307988945637596E-10</v>
      </c>
      <c r="E6" s="3">
        <f t="shared" si="3"/>
        <v>0.00025112556310305213</v>
      </c>
      <c r="F6" s="3">
        <f t="shared" si="4"/>
        <v>0.999748873806098</v>
      </c>
      <c r="G6" s="3">
        <f t="shared" si="5"/>
        <v>-0.39785604372877126</v>
      </c>
      <c r="H6" s="12">
        <f t="shared" si="6"/>
        <v>-9.946401093219281</v>
      </c>
      <c r="I6" s="4">
        <f t="shared" si="7"/>
        <v>0.4</v>
      </c>
      <c r="J6" s="5" t="s">
        <v>3</v>
      </c>
      <c r="K6" s="21">
        <v>1</v>
      </c>
      <c r="L6" s="7" t="s">
        <v>1</v>
      </c>
    </row>
    <row r="7" spans="1:12" ht="19.5" customHeight="1">
      <c r="A7" s="4">
        <v>0.5</v>
      </c>
      <c r="B7" s="3">
        <f t="shared" si="0"/>
        <v>0.31622776601683794</v>
      </c>
      <c r="C7" s="3">
        <f t="shared" si="1"/>
        <v>3.162277660168379E-14</v>
      </c>
      <c r="D7" s="3">
        <f t="shared" si="2"/>
        <v>9.996838712030023E-10</v>
      </c>
      <c r="E7" s="3">
        <f t="shared" si="3"/>
        <v>0.0003161277973135898</v>
      </c>
      <c r="F7" s="3">
        <f t="shared" si="4"/>
        <v>0.9996838712030024</v>
      </c>
      <c r="G7" s="3">
        <f t="shared" si="5"/>
        <v>-0.31591163622012497</v>
      </c>
      <c r="H7" s="12">
        <f t="shared" si="6"/>
        <v>-7.897790905503125</v>
      </c>
      <c r="I7" s="4">
        <f t="shared" si="7"/>
        <v>0.5</v>
      </c>
      <c r="J7" s="5" t="s">
        <v>4</v>
      </c>
      <c r="K7" s="15">
        <v>25</v>
      </c>
      <c r="L7" s="7" t="s">
        <v>5</v>
      </c>
    </row>
    <row r="8" spans="1:12" ht="19.5" customHeight="1">
      <c r="A8" s="4">
        <v>0.6000000000000001</v>
      </c>
      <c r="B8" s="3">
        <f t="shared" si="0"/>
        <v>0.25118864315095796</v>
      </c>
      <c r="C8" s="3">
        <f t="shared" si="1"/>
        <v>3.981071705534973E-14</v>
      </c>
      <c r="D8" s="3">
        <f t="shared" si="2"/>
        <v>1.5842624836954293E-09</v>
      </c>
      <c r="E8" s="3">
        <f t="shared" si="3"/>
        <v>0.0003979487436744216</v>
      </c>
      <c r="F8" s="3">
        <f t="shared" si="4"/>
        <v>0.9996020496720631</v>
      </c>
      <c r="G8" s="3">
        <f t="shared" si="5"/>
        <v>-0.2507906912387188</v>
      </c>
      <c r="H8" s="12">
        <f t="shared" si="6"/>
        <v>-6.26976728096797</v>
      </c>
      <c r="I8" s="4">
        <f t="shared" si="7"/>
        <v>0.6000000000000001</v>
      </c>
      <c r="J8" s="5" t="s">
        <v>10</v>
      </c>
      <c r="K8" s="16">
        <v>0.0001</v>
      </c>
      <c r="L8" s="9"/>
    </row>
    <row r="9" spans="1:12" ht="19.5" customHeight="1">
      <c r="A9" s="4">
        <v>0.7000000000000001</v>
      </c>
      <c r="B9" s="3">
        <f t="shared" si="0"/>
        <v>0.19952623149688792</v>
      </c>
      <c r="C9" s="3">
        <f t="shared" si="1"/>
        <v>5.011872336272724E-14</v>
      </c>
      <c r="D9" s="3">
        <f t="shared" si="2"/>
        <v>2.510628130435809E-09</v>
      </c>
      <c r="E9" s="3">
        <f t="shared" si="3"/>
        <v>0.0005009361695559342</v>
      </c>
      <c r="F9" s="3">
        <f t="shared" si="4"/>
        <v>0.9994990613198161</v>
      </c>
      <c r="G9" s="3">
        <f t="shared" si="5"/>
        <v>-0.19902529030602562</v>
      </c>
      <c r="H9" s="12">
        <f t="shared" si="6"/>
        <v>-4.97563225765064</v>
      </c>
      <c r="I9" s="4">
        <f t="shared" si="7"/>
        <v>0.7000000000000001</v>
      </c>
      <c r="J9" s="5" t="s">
        <v>11</v>
      </c>
      <c r="K9" s="17">
        <v>1E-06</v>
      </c>
      <c r="L9" s="10"/>
    </row>
    <row r="10" spans="1:11" ht="19.5" customHeight="1">
      <c r="A10" s="4">
        <v>0.8</v>
      </c>
      <c r="B10" s="3">
        <f t="shared" si="0"/>
        <v>0.15848931924611132</v>
      </c>
      <c r="C10" s="3">
        <f t="shared" si="1"/>
        <v>6.309573444801934E-14</v>
      </c>
      <c r="D10" s="3">
        <f t="shared" si="2"/>
        <v>3.978561387168337E-09</v>
      </c>
      <c r="E10" s="3">
        <f t="shared" si="3"/>
        <v>0.0006305594858311741</v>
      </c>
      <c r="F10" s="3">
        <f t="shared" si="4"/>
        <v>0.9993694365356075</v>
      </c>
      <c r="G10" s="3">
        <f t="shared" si="5"/>
        <v>-0.15785875180309428</v>
      </c>
      <c r="H10" s="12">
        <f t="shared" si="6"/>
        <v>-3.946468795077357</v>
      </c>
      <c r="I10" s="4">
        <f t="shared" si="7"/>
        <v>0.8</v>
      </c>
      <c r="J10" s="5" t="s">
        <v>16</v>
      </c>
      <c r="K10" s="13">
        <f>+K8*K2</f>
        <v>0.0001</v>
      </c>
    </row>
    <row r="11" spans="1:11" ht="19.5" customHeight="1">
      <c r="A11" s="4">
        <v>0.9</v>
      </c>
      <c r="B11" s="3">
        <f t="shared" si="0"/>
        <v>0.12589254117941667</v>
      </c>
      <c r="C11" s="3">
        <f t="shared" si="1"/>
        <v>7.943282347242818E-14</v>
      </c>
      <c r="D11" s="3">
        <f t="shared" si="2"/>
        <v>6.304565510630055E-09</v>
      </c>
      <c r="E11" s="3">
        <f t="shared" si="3"/>
        <v>0.0007936977731653243</v>
      </c>
      <c r="F11" s="3">
        <f t="shared" si="4"/>
        <v>0.999206295922269</v>
      </c>
      <c r="G11" s="3">
        <f t="shared" si="5"/>
        <v>-0.1250988307970409</v>
      </c>
      <c r="H11" s="12">
        <f t="shared" si="6"/>
        <v>-3.1274707699260227</v>
      </c>
      <c r="I11" s="4">
        <f t="shared" si="7"/>
        <v>0.9</v>
      </c>
      <c r="J11" s="5" t="s">
        <v>17</v>
      </c>
      <c r="K11" s="13">
        <f>+K9*K2</f>
        <v>1E-06</v>
      </c>
    </row>
    <row r="12" spans="1:11" ht="19.5" customHeight="1">
      <c r="A12" s="4">
        <v>1</v>
      </c>
      <c r="B12" s="3">
        <f t="shared" si="0"/>
        <v>0.1</v>
      </c>
      <c r="C12" s="3">
        <f t="shared" si="1"/>
        <v>9.999999999999999E-14</v>
      </c>
      <c r="D12" s="3">
        <f t="shared" si="2"/>
        <v>9.99000989020969E-09</v>
      </c>
      <c r="E12" s="3">
        <f t="shared" si="3"/>
        <v>0.0009990009890209692</v>
      </c>
      <c r="F12" s="3">
        <f t="shared" si="4"/>
        <v>0.9990009890209692</v>
      </c>
      <c r="G12" s="3">
        <f t="shared" si="5"/>
        <v>-0.09900097903085926</v>
      </c>
      <c r="H12" s="12">
        <f t="shared" si="6"/>
        <v>-2.4750244757714817</v>
      </c>
      <c r="I12" s="4">
        <f t="shared" si="7"/>
        <v>1</v>
      </c>
      <c r="J12" s="5" t="s">
        <v>6</v>
      </c>
      <c r="K12" s="13">
        <f>+K8/K9</f>
        <v>100.00000000000001</v>
      </c>
    </row>
    <row r="13" spans="1:9" ht="19.5" customHeight="1">
      <c r="A13" s="4">
        <v>1.1</v>
      </c>
      <c r="B13" s="3">
        <f t="shared" si="0"/>
        <v>0.0794328234724281</v>
      </c>
      <c r="C13" s="3">
        <f t="shared" si="1"/>
        <v>1.258925411794168E-13</v>
      </c>
      <c r="D13" s="3">
        <f t="shared" si="2"/>
        <v>1.582900413818539E-08</v>
      </c>
      <c r="E13" s="3">
        <f t="shared" si="3"/>
        <v>0.0012573424914528138</v>
      </c>
      <c r="F13" s="3">
        <f t="shared" si="4"/>
        <v>0.9987426416795429</v>
      </c>
      <c r="G13" s="3">
        <f t="shared" si="5"/>
        <v>-0.07817544932284111</v>
      </c>
      <c r="H13" s="12">
        <f t="shared" si="6"/>
        <v>-1.9543862330710278</v>
      </c>
      <c r="I13" s="4">
        <f t="shared" si="7"/>
        <v>1.1</v>
      </c>
    </row>
    <row r="14" spans="1:11" ht="19.5" customHeight="1">
      <c r="A14" s="4">
        <v>1.2000000000000002</v>
      </c>
      <c r="B14" s="3">
        <f t="shared" si="0"/>
        <v>0.06309573444801929</v>
      </c>
      <c r="C14" s="3">
        <f t="shared" si="1"/>
        <v>1.5848931924611144E-13</v>
      </c>
      <c r="D14" s="3">
        <f t="shared" si="2"/>
        <v>2.5079115964971098E-08</v>
      </c>
      <c r="E14" s="3">
        <f t="shared" si="3"/>
        <v>0.0015823852411168975</v>
      </c>
      <c r="F14" s="3">
        <f t="shared" si="4"/>
        <v>0.9984175896797672</v>
      </c>
      <c r="G14" s="3">
        <f t="shared" si="5"/>
        <v>-0.06151329904851197</v>
      </c>
      <c r="H14" s="12">
        <f t="shared" si="6"/>
        <v>-1.5378324762127993</v>
      </c>
      <c r="I14" s="4">
        <f t="shared" si="7"/>
        <v>1.2000000000000002</v>
      </c>
      <c r="K14" s="8"/>
    </row>
    <row r="15" spans="1:11" ht="19.5" customHeight="1">
      <c r="A15" s="4">
        <v>1.3</v>
      </c>
      <c r="B15" s="3">
        <f t="shared" si="0"/>
        <v>0.050118723362727206</v>
      </c>
      <c r="C15" s="3">
        <f t="shared" si="1"/>
        <v>1.9952623149688805E-13</v>
      </c>
      <c r="D15" s="3">
        <f t="shared" si="2"/>
        <v>3.9731440827011055E-08</v>
      </c>
      <c r="E15" s="3">
        <f t="shared" si="3"/>
        <v>0.001991289091611533</v>
      </c>
      <c r="F15" s="3">
        <f t="shared" si="4"/>
        <v>0.9980086711769477</v>
      </c>
      <c r="G15" s="3">
        <f t="shared" si="5"/>
        <v>-0.04812735480803449</v>
      </c>
      <c r="H15" s="12">
        <f t="shared" si="6"/>
        <v>-1.2031838702008624</v>
      </c>
      <c r="I15" s="4">
        <f t="shared" si="7"/>
        <v>1.3</v>
      </c>
      <c r="K15" s="8"/>
    </row>
    <row r="16" spans="1:9" ht="19.5" customHeight="1">
      <c r="A16" s="4">
        <v>1.4000000000000001</v>
      </c>
      <c r="B16" s="3">
        <f t="shared" si="0"/>
        <v>0.03981071705534971</v>
      </c>
      <c r="C16" s="3">
        <f t="shared" si="1"/>
        <v>2.511886431509581E-13</v>
      </c>
      <c r="D16" s="3">
        <f t="shared" si="2"/>
        <v>6.293763827730284E-08</v>
      </c>
      <c r="E16" s="3">
        <f t="shared" si="3"/>
        <v>0.0025055925095896514</v>
      </c>
      <c r="F16" s="3">
        <f t="shared" si="4"/>
        <v>0.9974943445527722</v>
      </c>
      <c r="G16" s="3">
        <f t="shared" si="5"/>
        <v>-0.03730499867023232</v>
      </c>
      <c r="H16" s="12">
        <f t="shared" si="6"/>
        <v>-0.932624966755808</v>
      </c>
      <c r="I16" s="4">
        <f t="shared" si="7"/>
        <v>1.4000000000000001</v>
      </c>
    </row>
    <row r="17" spans="1:9" ht="19.5" customHeight="1">
      <c r="A17" s="4">
        <v>1.5</v>
      </c>
      <c r="B17" s="3">
        <f t="shared" si="0"/>
        <v>0.031622776601683784</v>
      </c>
      <c r="C17" s="3">
        <f t="shared" si="1"/>
        <v>3.16227766016838E-13</v>
      </c>
      <c r="D17" s="3">
        <f t="shared" si="2"/>
        <v>9.968475914462184E-08</v>
      </c>
      <c r="E17" s="3">
        <f t="shared" si="3"/>
        <v>0.0031523088690230314</v>
      </c>
      <c r="F17" s="3">
        <f t="shared" si="4"/>
        <v>0.9968475914462178</v>
      </c>
      <c r="G17" s="3">
        <f t="shared" si="5"/>
        <v>-0.028470268362826234</v>
      </c>
      <c r="H17" s="12">
        <f t="shared" si="6"/>
        <v>-0.7117567090706558</v>
      </c>
      <c r="I17" s="4">
        <f t="shared" si="7"/>
        <v>1.5</v>
      </c>
    </row>
    <row r="18" spans="1:9" ht="19.5" customHeight="1">
      <c r="A18" s="4">
        <v>1.6</v>
      </c>
      <c r="B18" s="3">
        <f t="shared" si="0"/>
        <v>0.02511886431509578</v>
      </c>
      <c r="C18" s="3">
        <f t="shared" si="1"/>
        <v>3.981071705534976E-13</v>
      </c>
      <c r="D18" s="3">
        <f t="shared" si="2"/>
        <v>1.578608389076674E-07</v>
      </c>
      <c r="E18" s="3">
        <f t="shared" si="3"/>
        <v>0.003965284993188891</v>
      </c>
      <c r="F18" s="3">
        <f t="shared" si="4"/>
        <v>0.9960345571459724</v>
      </c>
      <c r="G18" s="3">
        <f t="shared" si="5"/>
        <v>-0.021153263599830968</v>
      </c>
      <c r="H18" s="12">
        <f t="shared" si="6"/>
        <v>-0.5288315899957742</v>
      </c>
      <c r="I18" s="4">
        <f t="shared" si="7"/>
        <v>1.6</v>
      </c>
    </row>
    <row r="19" spans="1:9" ht="19.5" customHeight="1">
      <c r="A19" s="4">
        <v>1.7000000000000002</v>
      </c>
      <c r="B19" s="3">
        <f t="shared" si="0"/>
        <v>0.019952623149688785</v>
      </c>
      <c r="C19" s="3">
        <f t="shared" si="1"/>
        <v>5.011872336272726E-13</v>
      </c>
      <c r="D19" s="3">
        <f t="shared" si="2"/>
        <v>2.4993593337954487E-07</v>
      </c>
      <c r="E19" s="3">
        <f t="shared" si="3"/>
        <v>0.004986877490287781</v>
      </c>
      <c r="F19" s="3">
        <f t="shared" si="4"/>
        <v>0.9950128725737788</v>
      </c>
      <c r="G19" s="3">
        <f t="shared" si="5"/>
        <v>-0.014965245787033057</v>
      </c>
      <c r="H19" s="12">
        <f t="shared" si="6"/>
        <v>-0.3741311446758264</v>
      </c>
      <c r="I19" s="4">
        <f t="shared" si="7"/>
        <v>1.7000000000000002</v>
      </c>
    </row>
    <row r="20" spans="1:9" ht="19.5" customHeight="1">
      <c r="A20" s="4">
        <v>1.8</v>
      </c>
      <c r="B20" s="3">
        <f t="shared" si="0"/>
        <v>0.015848931924611124</v>
      </c>
      <c r="C20" s="3">
        <f t="shared" si="1"/>
        <v>6.309573444801936E-13</v>
      </c>
      <c r="D20" s="3">
        <f t="shared" si="2"/>
        <v>3.95610877172886E-07</v>
      </c>
      <c r="E20" s="3">
        <f t="shared" si="3"/>
        <v>0.006270009860948763</v>
      </c>
      <c r="F20" s="3">
        <f t="shared" si="4"/>
        <v>0.993729594528174</v>
      </c>
      <c r="G20" s="3">
        <f t="shared" si="5"/>
        <v>-0.009578130841277059</v>
      </c>
      <c r="H20" s="12">
        <f t="shared" si="6"/>
        <v>-0.23945327103192648</v>
      </c>
      <c r="I20" s="4">
        <f t="shared" si="7"/>
        <v>1.8</v>
      </c>
    </row>
    <row r="21" spans="1:9" ht="19.5" customHeight="1">
      <c r="A21" s="4">
        <v>1.9000000000000001</v>
      </c>
      <c r="B21" s="3">
        <f t="shared" si="0"/>
        <v>0.012589254117941664</v>
      </c>
      <c r="C21" s="3">
        <f t="shared" si="1"/>
        <v>7.94328234724282E-13</v>
      </c>
      <c r="D21" s="3">
        <f t="shared" si="2"/>
        <v>6.259845772683653E-07</v>
      </c>
      <c r="E21" s="3">
        <f t="shared" si="3"/>
        <v>0.00788067891714374</v>
      </c>
      <c r="F21" s="3">
        <f t="shared" si="4"/>
        <v>0.9921186950982788</v>
      </c>
      <c r="G21" s="3">
        <f t="shared" si="5"/>
        <v>-0.00470732323084906</v>
      </c>
      <c r="H21" s="12">
        <f t="shared" si="6"/>
        <v>-0.1176830807712265</v>
      </c>
      <c r="I21" s="4">
        <f t="shared" si="7"/>
        <v>1.9000000000000001</v>
      </c>
    </row>
    <row r="22" spans="1:9" ht="19.5" customHeight="1">
      <c r="A22" s="4">
        <v>2</v>
      </c>
      <c r="B22" s="3">
        <f t="shared" si="0"/>
        <v>0.01</v>
      </c>
      <c r="C22" s="3">
        <f t="shared" si="1"/>
        <v>1E-12</v>
      </c>
      <c r="D22" s="3">
        <f t="shared" si="2"/>
        <v>9.900980296059113E-07</v>
      </c>
      <c r="E22" s="3">
        <f t="shared" si="3"/>
        <v>0.009900980296059113</v>
      </c>
      <c r="F22" s="3">
        <f t="shared" si="4"/>
        <v>0.9900980296059113</v>
      </c>
      <c r="G22" s="3">
        <f t="shared" si="5"/>
        <v>-9.703950688167394E-05</v>
      </c>
      <c r="H22" s="12">
        <f t="shared" si="6"/>
        <v>-0.0024259876720418485</v>
      </c>
      <c r="I22" s="4">
        <f t="shared" si="7"/>
        <v>2</v>
      </c>
    </row>
    <row r="23" spans="1:9" ht="19.5" customHeight="1">
      <c r="A23" s="4">
        <v>2.1</v>
      </c>
      <c r="B23" s="3">
        <f t="shared" si="0"/>
        <v>0.007943282347242812</v>
      </c>
      <c r="C23" s="3">
        <f t="shared" si="1"/>
        <v>1.2589254117941677E-12</v>
      </c>
      <c r="D23" s="3">
        <f t="shared" si="2"/>
        <v>1.5651861851810489E-06</v>
      </c>
      <c r="E23" s="3">
        <f t="shared" si="3"/>
        <v>0.012432715794896944</v>
      </c>
      <c r="F23" s="3">
        <f t="shared" si="4"/>
        <v>0.9875657190189178</v>
      </c>
      <c r="G23" s="3">
        <f t="shared" si="5"/>
        <v>0.0044925638212834195</v>
      </c>
      <c r="H23" s="12">
        <f t="shared" si="6"/>
        <v>0.11231409553208549</v>
      </c>
      <c r="I23" s="4">
        <f t="shared" si="7"/>
        <v>2.1</v>
      </c>
    </row>
    <row r="24" spans="1:9" ht="19.5" customHeight="1">
      <c r="A24" s="4">
        <v>2.2</v>
      </c>
      <c r="B24" s="3">
        <f t="shared" si="0"/>
        <v>0.006309573444801925</v>
      </c>
      <c r="C24" s="3">
        <f t="shared" si="1"/>
        <v>1.5848931924611154E-12</v>
      </c>
      <c r="D24" s="3">
        <f t="shared" si="2"/>
        <v>2.472690713600855E-06</v>
      </c>
      <c r="E24" s="3">
        <f t="shared" si="3"/>
        <v>0.015601623663744279</v>
      </c>
      <c r="F24" s="3">
        <f t="shared" si="4"/>
        <v>0.9843959036455422</v>
      </c>
      <c r="G24" s="3">
        <f t="shared" si="5"/>
        <v>0.009296995601954449</v>
      </c>
      <c r="H24" s="12">
        <f t="shared" si="6"/>
        <v>0.23242489004886122</v>
      </c>
      <c r="I24" s="4">
        <f t="shared" si="7"/>
        <v>2.2</v>
      </c>
    </row>
    <row r="25" spans="1:9" ht="19.5" customHeight="1">
      <c r="A25" s="4">
        <v>2.3000000000000003</v>
      </c>
      <c r="B25" s="3">
        <f t="shared" si="0"/>
        <v>0.005011872336272717</v>
      </c>
      <c r="C25" s="3">
        <f t="shared" si="1"/>
        <v>1.995262314968882E-12</v>
      </c>
      <c r="D25" s="3">
        <f t="shared" si="2"/>
        <v>3.903177536238435E-06</v>
      </c>
      <c r="E25" s="3">
        <f t="shared" si="3"/>
        <v>0.01956222751743451</v>
      </c>
      <c r="F25" s="3">
        <f t="shared" si="4"/>
        <v>0.9804338693050292</v>
      </c>
      <c r="G25" s="3">
        <f t="shared" si="5"/>
        <v>0.014558161538229532</v>
      </c>
      <c r="H25" s="12">
        <f t="shared" si="6"/>
        <v>0.3639540384557383</v>
      </c>
      <c r="I25" s="4">
        <f t="shared" si="7"/>
        <v>2.3000000000000003</v>
      </c>
    </row>
    <row r="26" spans="1:9" ht="19.5" customHeight="1">
      <c r="A26" s="4">
        <v>2.4000000000000004</v>
      </c>
      <c r="B26" s="3">
        <f t="shared" si="0"/>
        <v>0.003981071705534968</v>
      </c>
      <c r="C26" s="3">
        <f t="shared" si="1"/>
        <v>2.5118864315095827E-12</v>
      </c>
      <c r="D26" s="3">
        <f t="shared" si="2"/>
        <v>6.154929764204553E-06</v>
      </c>
      <c r="E26" s="3">
        <f t="shared" si="3"/>
        <v>0.02450321673382976</v>
      </c>
      <c r="F26" s="3">
        <f t="shared" si="4"/>
        <v>0.975490628336406</v>
      </c>
      <c r="G26" s="3">
        <f t="shared" si="5"/>
        <v>0.020534454890335084</v>
      </c>
      <c r="H26" s="12">
        <f t="shared" si="6"/>
        <v>0.5133613722583771</v>
      </c>
      <c r="I26" s="4">
        <f t="shared" si="7"/>
        <v>2.4000000000000004</v>
      </c>
    </row>
    <row r="27" spans="1:9" ht="19.5" customHeight="1">
      <c r="A27" s="4">
        <v>2.5</v>
      </c>
      <c r="B27" s="3">
        <f t="shared" si="0"/>
        <v>0.0031622776601683764</v>
      </c>
      <c r="C27" s="3">
        <f t="shared" si="1"/>
        <v>3.1622776601683822E-12</v>
      </c>
      <c r="D27" s="3">
        <f t="shared" si="2"/>
        <v>9.693371737316414E-06</v>
      </c>
      <c r="E27" s="3">
        <f t="shared" si="3"/>
        <v>0.03065313289662322</v>
      </c>
      <c r="F27" s="3">
        <f t="shared" si="4"/>
        <v>0.9693371737316396</v>
      </c>
      <c r="G27" s="3">
        <f t="shared" si="5"/>
        <v>0.02751024198309175</v>
      </c>
      <c r="H27" s="12">
        <f t="shared" si="6"/>
        <v>0.6877560495772937</v>
      </c>
      <c r="I27" s="4">
        <f t="shared" si="7"/>
        <v>2.5</v>
      </c>
    </row>
    <row r="28" spans="1:9" ht="19.5" customHeight="1">
      <c r="A28" s="4">
        <v>2.6</v>
      </c>
      <c r="B28" s="3">
        <f t="shared" si="0"/>
        <v>0.0025118864315095777</v>
      </c>
      <c r="C28" s="3">
        <f t="shared" si="1"/>
        <v>3.981071705534976E-12</v>
      </c>
      <c r="D28" s="3">
        <f t="shared" si="2"/>
        <v>1.5241899411911281E-05</v>
      </c>
      <c r="E28" s="3">
        <f t="shared" si="3"/>
        <v>0.03828592032321376</v>
      </c>
      <c r="F28" s="3">
        <f t="shared" si="4"/>
        <v>0.9616988377773744</v>
      </c>
      <c r="G28" s="3">
        <f t="shared" si="5"/>
        <v>0.03580451769450908</v>
      </c>
      <c r="H28" s="12">
        <f t="shared" si="6"/>
        <v>0.8951129423627271</v>
      </c>
      <c r="I28" s="4">
        <f t="shared" si="7"/>
        <v>2.6</v>
      </c>
    </row>
    <row r="29" spans="1:9" ht="19.5" customHeight="1">
      <c r="A29" s="4">
        <v>2.7</v>
      </c>
      <c r="B29" s="3">
        <f t="shared" si="0"/>
        <v>0.001995262314968878</v>
      </c>
      <c r="C29" s="3">
        <f t="shared" si="1"/>
        <v>5.011872336272727E-12</v>
      </c>
      <c r="D29" s="3">
        <f t="shared" si="2"/>
        <v>2.39194511314052E-05</v>
      </c>
      <c r="E29" s="3">
        <f t="shared" si="3"/>
        <v>0.0477255794372325</v>
      </c>
      <c r="F29" s="3">
        <f t="shared" si="4"/>
        <v>0.952250501111636</v>
      </c>
      <c r="G29" s="3">
        <f t="shared" si="5"/>
        <v>0.0457781560295383</v>
      </c>
      <c r="H29" s="12">
        <f t="shared" si="6"/>
        <v>1.1444539007384575</v>
      </c>
      <c r="I29" s="4">
        <f t="shared" si="7"/>
        <v>2.7</v>
      </c>
    </row>
    <row r="30" spans="1:9" ht="19.5" customHeight="1">
      <c r="A30" s="4">
        <v>2.8000000000000003</v>
      </c>
      <c r="B30" s="3">
        <f t="shared" si="0"/>
        <v>0.0015848931924611121</v>
      </c>
      <c r="C30" s="3">
        <f t="shared" si="1"/>
        <v>6.309573444801938E-12</v>
      </c>
      <c r="D30" s="3">
        <f t="shared" si="2"/>
        <v>3.744651115880837E-05</v>
      </c>
      <c r="E30" s="3">
        <f t="shared" si="3"/>
        <v>0.059348720617014454</v>
      </c>
      <c r="F30" s="3">
        <f t="shared" si="4"/>
        <v>0.9406138328718266</v>
      </c>
      <c r="G30" s="3">
        <f t="shared" si="5"/>
        <v>0.05783872045318053</v>
      </c>
      <c r="H30" s="12">
        <f t="shared" si="6"/>
        <v>1.4459680113295132</v>
      </c>
      <c r="I30" s="4">
        <f t="shared" si="7"/>
        <v>2.8000000000000003</v>
      </c>
    </row>
    <row r="31" spans="1:9" ht="19.5" customHeight="1">
      <c r="A31" s="4">
        <v>2.9000000000000004</v>
      </c>
      <c r="B31" s="3">
        <f t="shared" si="0"/>
        <v>0.001258925411794165</v>
      </c>
      <c r="C31" s="3">
        <f t="shared" si="1"/>
        <v>7.943282347242828E-12</v>
      </c>
      <c r="D31" s="3">
        <f t="shared" si="2"/>
        <v>5.844925703320586E-05</v>
      </c>
      <c r="E31" s="3">
        <f t="shared" si="3"/>
        <v>0.07358325497959169</v>
      </c>
      <c r="F31" s="3">
        <f t="shared" si="4"/>
        <v>0.926358295763375</v>
      </c>
      <c r="G31" s="3">
        <f t="shared" si="5"/>
        <v>0.07244122808980723</v>
      </c>
      <c r="H31" s="12">
        <f t="shared" si="6"/>
        <v>1.8110307022451806</v>
      </c>
      <c r="I31" s="4">
        <f t="shared" si="7"/>
        <v>2.9000000000000004</v>
      </c>
    </row>
    <row r="32" spans="1:9" ht="19.5" customHeight="1">
      <c r="A32" s="4">
        <v>3</v>
      </c>
      <c r="B32" s="3">
        <f t="shared" si="0"/>
        <v>0.001</v>
      </c>
      <c r="C32" s="3">
        <f t="shared" si="1"/>
        <v>1E-11</v>
      </c>
      <c r="D32" s="3">
        <f t="shared" si="2"/>
        <v>9.09008271975275E-05</v>
      </c>
      <c r="E32" s="3">
        <f t="shared" si="3"/>
        <v>0.09090082719752751</v>
      </c>
      <c r="F32" s="3">
        <f t="shared" si="4"/>
        <v>0.9090082719752751</v>
      </c>
      <c r="G32" s="3">
        <f t="shared" si="5"/>
        <v>0.09008262886192257</v>
      </c>
      <c r="H32" s="12">
        <f t="shared" si="6"/>
        <v>2.2520657215480644</v>
      </c>
      <c r="I32" s="4">
        <f t="shared" si="7"/>
        <v>3</v>
      </c>
    </row>
    <row r="33" spans="1:9" ht="19.5" customHeight="1">
      <c r="A33" s="4">
        <v>3.1</v>
      </c>
      <c r="B33" s="3">
        <f t="shared" si="0"/>
        <v>0.000794328234724281</v>
      </c>
      <c r="C33" s="3">
        <f t="shared" si="1"/>
        <v>1.2589254117941681E-11</v>
      </c>
      <c r="D33" s="3">
        <f t="shared" si="2"/>
        <v>0.00014074790125268637</v>
      </c>
      <c r="E33" s="3">
        <f t="shared" si="3"/>
        <v>0.11180003194319378</v>
      </c>
      <c r="F33" s="3">
        <f t="shared" si="4"/>
        <v>0.8880592201555533</v>
      </c>
      <c r="G33" s="3">
        <f t="shared" si="5"/>
        <v>0.11128719952356413</v>
      </c>
      <c r="H33" s="12">
        <f t="shared" si="6"/>
        <v>2.782179988089103</v>
      </c>
      <c r="I33" s="4">
        <f t="shared" si="7"/>
        <v>3.1</v>
      </c>
    </row>
    <row r="34" spans="1:9" ht="19.5" customHeight="1">
      <c r="A34" s="4">
        <v>3.2</v>
      </c>
      <c r="B34" s="3">
        <f t="shared" si="0"/>
        <v>0.0006309573444801924</v>
      </c>
      <c r="C34" s="3">
        <f t="shared" si="1"/>
        <v>1.5848931924611156E-11</v>
      </c>
      <c r="D34" s="3">
        <f aca="true" t="shared" si="8" ref="D34:D65">$K$6/(B34^2/$K$9/$K$8+B34/$K$9+1)</f>
        <v>0.00021677730384045917</v>
      </c>
      <c r="E34" s="3">
        <f aca="true" t="shared" si="9" ref="E34:E65">+B34*D34/$K$9</f>
        <v>0.13677723197475194</v>
      </c>
      <c r="F34" s="3">
        <f aca="true" t="shared" si="10" ref="F34:F65">+B34*E34/$K$8</f>
        <v>0.8630059907214075</v>
      </c>
      <c r="G34" s="3">
        <f t="shared" si="5"/>
        <v>0.1365798292538016</v>
      </c>
      <c r="H34" s="12">
        <f aca="true" t="shared" si="11" ref="H34:H65">+G34/$K$2*$K$7</f>
        <v>3.41449573134504</v>
      </c>
      <c r="I34" s="4">
        <f t="shared" si="7"/>
        <v>3.2</v>
      </c>
    </row>
    <row r="35" spans="1:9" ht="19.5" customHeight="1">
      <c r="A35" s="4">
        <v>3.3000000000000003</v>
      </c>
      <c r="B35" s="3">
        <f t="shared" si="0"/>
        <v>0.0005011872336272717</v>
      </c>
      <c r="C35" s="3">
        <f t="shared" si="1"/>
        <v>1.9952623149688822E-11</v>
      </c>
      <c r="D35" s="3">
        <f t="shared" si="8"/>
        <v>0.0003317768943628648</v>
      </c>
      <c r="E35" s="3">
        <f t="shared" si="9"/>
        <v>0.16628234386717175</v>
      </c>
      <c r="F35" s="3">
        <f t="shared" si="10"/>
        <v>0.8333858792384653</v>
      </c>
      <c r="G35" s="3">
        <f t="shared" si="5"/>
        <v>0.16644471044222284</v>
      </c>
      <c r="H35" s="12">
        <f t="shared" si="11"/>
        <v>4.1611177610555705</v>
      </c>
      <c r="I35" s="4">
        <f t="shared" si="7"/>
        <v>3.3000000000000003</v>
      </c>
    </row>
    <row r="36" spans="1:9" ht="19.5" customHeight="1">
      <c r="A36" s="4">
        <v>3.4000000000000004</v>
      </c>
      <c r="B36" s="3">
        <f aca="true" t="shared" si="12" ref="B36:B67">10^-A36</f>
        <v>0.0003981071705534967</v>
      </c>
      <c r="C36" s="3">
        <f aca="true" t="shared" si="13" ref="C36:C67">0.00000000000001/B36</f>
        <v>2.5118864315095836E-11</v>
      </c>
      <c r="D36" s="3">
        <f t="shared" si="8"/>
        <v>0.0005040321658412107</v>
      </c>
      <c r="E36" s="3">
        <f t="shared" si="9"/>
        <v>0.20065881941099523</v>
      </c>
      <c r="F36" s="3">
        <f t="shared" si="10"/>
        <v>0.7988371484231637</v>
      </c>
      <c r="G36" s="3">
        <f aca="true" t="shared" si="14" ref="G36:G67">+D36*2+E36+C36-B36</f>
        <v>0.20126877659724302</v>
      </c>
      <c r="H36" s="12">
        <f t="shared" si="11"/>
        <v>5.031719414931075</v>
      </c>
      <c r="I36" s="4">
        <f aca="true" t="shared" si="15" ref="I36:I67">+A36</f>
        <v>3.4000000000000004</v>
      </c>
    </row>
    <row r="37" spans="1:9" ht="19.5" customHeight="1">
      <c r="A37" s="4">
        <v>3.5</v>
      </c>
      <c r="B37" s="3">
        <f t="shared" si="12"/>
        <v>0.00031622776601683783</v>
      </c>
      <c r="C37" s="3">
        <f t="shared" si="13"/>
        <v>3.16227766016838E-11</v>
      </c>
      <c r="D37" s="3">
        <f t="shared" si="8"/>
        <v>0.0007591701494601031</v>
      </c>
      <c r="E37" s="3">
        <f t="shared" si="9"/>
        <v>0.2400706803904373</v>
      </c>
      <c r="F37" s="3">
        <f t="shared" si="10"/>
        <v>0.7591701494601025</v>
      </c>
      <c r="G37" s="3">
        <f t="shared" si="14"/>
        <v>0.24127279295496346</v>
      </c>
      <c r="H37" s="12">
        <f t="shared" si="11"/>
        <v>6.031819823874087</v>
      </c>
      <c r="I37" s="4">
        <f t="shared" si="15"/>
        <v>3.5</v>
      </c>
    </row>
    <row r="38" spans="1:9" ht="19.5" customHeight="1">
      <c r="A38" s="4">
        <v>3.6</v>
      </c>
      <c r="B38" s="3">
        <f t="shared" si="12"/>
        <v>0.00025118864315095774</v>
      </c>
      <c r="C38" s="3">
        <f t="shared" si="13"/>
        <v>3.9810717055349766E-11</v>
      </c>
      <c r="D38" s="3">
        <f t="shared" si="8"/>
        <v>0.0011323156239233859</v>
      </c>
      <c r="E38" s="3">
        <f t="shared" si="9"/>
        <v>0.28442482519194545</v>
      </c>
      <c r="F38" s="3">
        <f t="shared" si="10"/>
        <v>0.7144428591841312</v>
      </c>
      <c r="G38" s="3">
        <f t="shared" si="14"/>
        <v>0.286438267836452</v>
      </c>
      <c r="H38" s="12">
        <f t="shared" si="11"/>
        <v>7.1609566959113</v>
      </c>
      <c r="I38" s="4">
        <f t="shared" si="15"/>
        <v>3.6</v>
      </c>
    </row>
    <row r="39" spans="1:9" ht="19.5" customHeight="1">
      <c r="A39" s="4">
        <v>3.7</v>
      </c>
      <c r="B39" s="3">
        <f t="shared" si="12"/>
        <v>0.00019952623149688758</v>
      </c>
      <c r="C39" s="3">
        <f t="shared" si="13"/>
        <v>5.011872336272732E-11</v>
      </c>
      <c r="D39" s="3">
        <f t="shared" si="8"/>
        <v>0.0016704714380702667</v>
      </c>
      <c r="E39" s="3">
        <f t="shared" si="9"/>
        <v>0.33330287086134675</v>
      </c>
      <c r="F39" s="3">
        <f t="shared" si="10"/>
        <v>0.665026657700583</v>
      </c>
      <c r="G39" s="3">
        <f t="shared" si="14"/>
        <v>0.3364442875561091</v>
      </c>
      <c r="H39" s="12">
        <f t="shared" si="11"/>
        <v>8.411107188902728</v>
      </c>
      <c r="I39" s="4">
        <f t="shared" si="15"/>
        <v>3.7</v>
      </c>
    </row>
    <row r="40" spans="1:9" ht="19.5" customHeight="1">
      <c r="A40" s="4">
        <v>3.8000000000000003</v>
      </c>
      <c r="B40" s="3">
        <f t="shared" si="12"/>
        <v>0.0001584893192461112</v>
      </c>
      <c r="C40" s="3">
        <f t="shared" si="13"/>
        <v>6.309573444801939E-11</v>
      </c>
      <c r="D40" s="3">
        <f t="shared" si="8"/>
        <v>0.0024349979584079515</v>
      </c>
      <c r="E40" s="3">
        <f t="shared" si="9"/>
        <v>0.3859211687937469</v>
      </c>
      <c r="F40" s="3">
        <f t="shared" si="10"/>
        <v>0.6116438332478451</v>
      </c>
      <c r="G40" s="3">
        <f t="shared" si="14"/>
        <v>0.39063267545441244</v>
      </c>
      <c r="H40" s="12">
        <f t="shared" si="11"/>
        <v>9.76581688636031</v>
      </c>
      <c r="I40" s="4">
        <f t="shared" si="15"/>
        <v>3.8000000000000003</v>
      </c>
    </row>
    <row r="41" spans="1:9" ht="19.5" customHeight="1">
      <c r="A41" s="4">
        <v>3.9000000000000004</v>
      </c>
      <c r="B41" s="3">
        <f t="shared" si="12"/>
        <v>0.00012589254117941647</v>
      </c>
      <c r="C41" s="3">
        <f t="shared" si="13"/>
        <v>7.943282347242831E-11</v>
      </c>
      <c r="D41" s="3">
        <f t="shared" si="8"/>
        <v>0.003504076953275586</v>
      </c>
      <c r="E41" s="3">
        <f t="shared" si="9"/>
        <v>0.44113715213609095</v>
      </c>
      <c r="F41" s="3">
        <f t="shared" si="10"/>
        <v>0.5553587709106333</v>
      </c>
      <c r="G41" s="3">
        <f t="shared" si="14"/>
        <v>0.4480194135808956</v>
      </c>
      <c r="H41" s="12">
        <f t="shared" si="11"/>
        <v>11.20048533952239</v>
      </c>
      <c r="I41" s="4">
        <f t="shared" si="15"/>
        <v>3.9000000000000004</v>
      </c>
    </row>
    <row r="42" spans="1:9" ht="19.5" customHeight="1">
      <c r="A42" s="4">
        <v>4</v>
      </c>
      <c r="B42" s="3">
        <f t="shared" si="12"/>
        <v>0.0001</v>
      </c>
      <c r="C42" s="3">
        <f t="shared" si="13"/>
        <v>9.999999999999999E-11</v>
      </c>
      <c r="D42" s="3">
        <f t="shared" si="8"/>
        <v>0.004975124378109453</v>
      </c>
      <c r="E42" s="3">
        <f t="shared" si="9"/>
        <v>0.49751243781094534</v>
      </c>
      <c r="F42" s="3">
        <f t="shared" si="10"/>
        <v>0.49751243781094534</v>
      </c>
      <c r="G42" s="3">
        <f t="shared" si="14"/>
        <v>0.5073626866671642</v>
      </c>
      <c r="H42" s="12">
        <f t="shared" si="11"/>
        <v>12.684067166679105</v>
      </c>
      <c r="I42" s="4">
        <f t="shared" si="15"/>
        <v>4</v>
      </c>
    </row>
    <row r="43" spans="1:9" ht="19.5" customHeight="1">
      <c r="A43" s="4">
        <v>4.1000000000000005</v>
      </c>
      <c r="B43" s="3">
        <f t="shared" si="12"/>
        <v>7.943282347242802E-05</v>
      </c>
      <c r="C43" s="3">
        <f t="shared" si="13"/>
        <v>1.2589254117941693E-10</v>
      </c>
      <c r="D43" s="3">
        <f t="shared" si="8"/>
        <v>0.006967254562358698</v>
      </c>
      <c r="E43" s="3">
        <f t="shared" si="9"/>
        <v>0.5534287017393072</v>
      </c>
      <c r="F43" s="3">
        <f t="shared" si="10"/>
        <v>0.43960404369833406</v>
      </c>
      <c r="G43" s="3">
        <f t="shared" si="14"/>
        <v>0.5672837781664447</v>
      </c>
      <c r="H43" s="12">
        <f t="shared" si="11"/>
        <v>14.182094454161117</v>
      </c>
      <c r="I43" s="4">
        <f t="shared" si="15"/>
        <v>4.1000000000000005</v>
      </c>
    </row>
    <row r="44" spans="1:9" ht="19.5" customHeight="1">
      <c r="A44" s="4">
        <v>4.2</v>
      </c>
      <c r="B44" s="3">
        <f t="shared" si="12"/>
        <v>6.309573444801928E-05</v>
      </c>
      <c r="C44" s="3">
        <f t="shared" si="13"/>
        <v>1.5848931924611148E-10</v>
      </c>
      <c r="D44" s="3">
        <f t="shared" si="8"/>
        <v>0.009624041486659537</v>
      </c>
      <c r="E44" s="3">
        <f t="shared" si="9"/>
        <v>0.6072359659589909</v>
      </c>
      <c r="F44" s="3">
        <f t="shared" si="10"/>
        <v>0.38313999255434966</v>
      </c>
      <c r="G44" s="3">
        <f t="shared" si="14"/>
        <v>0.6264209533563512</v>
      </c>
      <c r="H44" s="12">
        <f t="shared" si="11"/>
        <v>15.66052383390878</v>
      </c>
      <c r="I44" s="4">
        <f t="shared" si="15"/>
        <v>4.2</v>
      </c>
    </row>
    <row r="45" spans="1:9" ht="19.5" customHeight="1">
      <c r="A45" s="4">
        <v>4.3</v>
      </c>
      <c r="B45" s="3">
        <f t="shared" si="12"/>
        <v>5.011872336272724E-05</v>
      </c>
      <c r="C45" s="3">
        <f t="shared" si="13"/>
        <v>1.9952623149688792E-10</v>
      </c>
      <c r="D45" s="3">
        <f t="shared" si="8"/>
        <v>0.013116889325328071</v>
      </c>
      <c r="E45" s="3">
        <f t="shared" si="9"/>
        <v>0.6574017474756276</v>
      </c>
      <c r="F45" s="3">
        <f t="shared" si="10"/>
        <v>0.3294813631990445</v>
      </c>
      <c r="G45" s="3">
        <f t="shared" si="14"/>
        <v>0.6835854076024473</v>
      </c>
      <c r="H45" s="12">
        <f t="shared" si="11"/>
        <v>17.089635190061184</v>
      </c>
      <c r="I45" s="4">
        <f t="shared" si="15"/>
        <v>4.3</v>
      </c>
    </row>
    <row r="46" spans="1:9" ht="19.5" customHeight="1">
      <c r="A46" s="4">
        <v>4.4</v>
      </c>
      <c r="B46" s="3">
        <f t="shared" si="12"/>
        <v>3.9810717055349634E-05</v>
      </c>
      <c r="C46" s="3">
        <f t="shared" si="13"/>
        <v>2.511886431509586E-10</v>
      </c>
      <c r="D46" s="3">
        <f t="shared" si="8"/>
        <v>0.01764924453297758</v>
      </c>
      <c r="E46" s="3">
        <f t="shared" si="9"/>
        <v>0.7026290803430468</v>
      </c>
      <c r="F46" s="3">
        <f t="shared" si="10"/>
        <v>0.2797216751239756</v>
      </c>
      <c r="G46" s="3">
        <f t="shared" si="14"/>
        <v>0.7378877589431352</v>
      </c>
      <c r="H46" s="12">
        <f t="shared" si="11"/>
        <v>18.44719397357838</v>
      </c>
      <c r="I46" s="4">
        <f t="shared" si="15"/>
        <v>4.4</v>
      </c>
    </row>
    <row r="47" spans="1:9" ht="19.5" customHeight="1">
      <c r="A47" s="4">
        <v>4.5</v>
      </c>
      <c r="B47" s="3">
        <f t="shared" si="12"/>
        <v>3.162277660168375E-05</v>
      </c>
      <c r="C47" s="3">
        <f t="shared" si="13"/>
        <v>3.1622776601683837E-10</v>
      </c>
      <c r="D47" s="3">
        <f t="shared" si="8"/>
        <v>0.023461634359139734</v>
      </c>
      <c r="E47" s="3">
        <f t="shared" si="9"/>
        <v>0.7419220220494634</v>
      </c>
      <c r="F47" s="3">
        <f t="shared" si="10"/>
        <v>0.23461634359139666</v>
      </c>
      <c r="G47" s="3">
        <f t="shared" si="14"/>
        <v>0.7888136683073689</v>
      </c>
      <c r="H47" s="12">
        <f t="shared" si="11"/>
        <v>19.720341707684224</v>
      </c>
      <c r="I47" s="4">
        <f t="shared" si="15"/>
        <v>4.5</v>
      </c>
    </row>
    <row r="48" spans="1:9" ht="19.5" customHeight="1">
      <c r="A48" s="4">
        <v>4.6000000000000005</v>
      </c>
      <c r="B48" s="3">
        <f t="shared" si="12"/>
        <v>2.5118864315095744E-05</v>
      </c>
      <c r="C48" s="3">
        <f t="shared" si="13"/>
        <v>3.981071705534982E-10</v>
      </c>
      <c r="D48" s="3">
        <f t="shared" si="8"/>
        <v>0.030837131514137923</v>
      </c>
      <c r="E48" s="3">
        <f t="shared" si="9"/>
        <v>0.7745937223703935</v>
      </c>
      <c r="F48" s="3">
        <f t="shared" si="10"/>
        <v>0.19456914611546855</v>
      </c>
      <c r="G48" s="3">
        <f t="shared" si="14"/>
        <v>0.8362428669324614</v>
      </c>
      <c r="H48" s="12">
        <f t="shared" si="11"/>
        <v>20.906071673311537</v>
      </c>
      <c r="I48" s="4">
        <f t="shared" si="15"/>
        <v>4.6000000000000005</v>
      </c>
    </row>
    <row r="49" spans="1:9" ht="19.5" customHeight="1">
      <c r="A49" s="4">
        <v>4.7</v>
      </c>
      <c r="B49" s="3">
        <f t="shared" si="12"/>
        <v>1.995262314968877E-05</v>
      </c>
      <c r="C49" s="3">
        <f t="shared" si="13"/>
        <v>5.01187233627273E-10</v>
      </c>
      <c r="D49" s="3">
        <f t="shared" si="8"/>
        <v>0.04010637034769418</v>
      </c>
      <c r="E49" s="3">
        <f t="shared" si="9"/>
        <v>0.8002272934493943</v>
      </c>
      <c r="F49" s="3">
        <f t="shared" si="10"/>
        <v>0.1596663362029117</v>
      </c>
      <c r="G49" s="3">
        <f t="shared" si="14"/>
        <v>0.8804200820228202</v>
      </c>
      <c r="H49" s="12">
        <f t="shared" si="11"/>
        <v>22.010502050570505</v>
      </c>
      <c r="I49" s="4">
        <f t="shared" si="15"/>
        <v>4.7</v>
      </c>
    </row>
    <row r="50" spans="1:9" ht="19.5" customHeight="1">
      <c r="A50" s="4">
        <v>4.800000000000001</v>
      </c>
      <c r="B50" s="3">
        <f t="shared" si="12"/>
        <v>1.58489319246111E-05</v>
      </c>
      <c r="C50" s="3">
        <f t="shared" si="13"/>
        <v>6.309573444801947E-10</v>
      </c>
      <c r="D50" s="3">
        <f t="shared" si="8"/>
        <v>0.051650709262703404</v>
      </c>
      <c r="E50" s="3">
        <f t="shared" si="9"/>
        <v>0.8186085749624663</v>
      </c>
      <c r="F50" s="3">
        <f t="shared" si="10"/>
        <v>0.12974071577483032</v>
      </c>
      <c r="G50" s="3">
        <f t="shared" si="14"/>
        <v>0.9218941451869059</v>
      </c>
      <c r="H50" s="12">
        <f t="shared" si="11"/>
        <v>23.04735362967265</v>
      </c>
      <c r="I50" s="4">
        <f t="shared" si="15"/>
        <v>4.800000000000001</v>
      </c>
    </row>
    <row r="51" spans="1:9" ht="19.5" customHeight="1">
      <c r="A51" s="4">
        <v>4.9</v>
      </c>
      <c r="B51" s="3">
        <f t="shared" si="12"/>
        <v>1.2589254117941658E-05</v>
      </c>
      <c r="C51" s="3">
        <f t="shared" si="13"/>
        <v>7.943282347242824E-10</v>
      </c>
      <c r="D51" s="3">
        <f t="shared" si="8"/>
        <v>0.06590156135590178</v>
      </c>
      <c r="E51" s="3">
        <f t="shared" si="9"/>
        <v>0.8296515026785712</v>
      </c>
      <c r="F51" s="3">
        <f t="shared" si="10"/>
        <v>0.10444693596552686</v>
      </c>
      <c r="G51" s="3">
        <f t="shared" si="14"/>
        <v>0.9614420369305852</v>
      </c>
      <c r="H51" s="12">
        <f t="shared" si="11"/>
        <v>24.03605092326463</v>
      </c>
      <c r="I51" s="4">
        <f t="shared" si="15"/>
        <v>4.9</v>
      </c>
    </row>
    <row r="52" spans="1:10" ht="19.5" customHeight="1">
      <c r="A52" s="4">
        <v>5</v>
      </c>
      <c r="B52" s="3">
        <f t="shared" si="12"/>
        <v>1E-05</v>
      </c>
      <c r="C52" s="3">
        <f t="shared" si="13"/>
        <v>9.999999999999999E-10</v>
      </c>
      <c r="D52" s="3">
        <f t="shared" si="8"/>
        <v>0.08333333333333331</v>
      </c>
      <c r="E52" s="3">
        <f t="shared" si="9"/>
        <v>0.8333333333333333</v>
      </c>
      <c r="F52" s="3">
        <f t="shared" si="10"/>
        <v>0.08333333333333333</v>
      </c>
      <c r="G52" s="3">
        <f t="shared" si="14"/>
        <v>0.9999900009999999</v>
      </c>
      <c r="H52" s="12">
        <f t="shared" si="11"/>
        <v>24.999750024999997</v>
      </c>
      <c r="I52" s="4">
        <f t="shared" si="15"/>
        <v>5</v>
      </c>
      <c r="J52" s="25"/>
    </row>
    <row r="53" spans="1:9" ht="19.5" customHeight="1">
      <c r="A53" s="4">
        <v>5.1000000000000005</v>
      </c>
      <c r="B53" s="3">
        <f t="shared" si="12"/>
        <v>7.943282347242793E-06</v>
      </c>
      <c r="C53" s="3">
        <f t="shared" si="13"/>
        <v>1.2589254117941706E-09</v>
      </c>
      <c r="D53" s="3">
        <f t="shared" si="8"/>
        <v>0.10444693596552727</v>
      </c>
      <c r="E53" s="3">
        <f t="shared" si="9"/>
        <v>0.8296515026785711</v>
      </c>
      <c r="F53" s="3">
        <f t="shared" si="10"/>
        <v>0.0659015613559015</v>
      </c>
      <c r="G53" s="3">
        <f t="shared" si="14"/>
        <v>1.0385374325862038</v>
      </c>
      <c r="H53" s="12">
        <f t="shared" si="11"/>
        <v>25.963435814655096</v>
      </c>
      <c r="I53" s="4">
        <f t="shared" si="15"/>
        <v>5.1000000000000005</v>
      </c>
    </row>
    <row r="54" spans="1:9" ht="19.5" customHeight="1">
      <c r="A54" s="4">
        <v>5.2</v>
      </c>
      <c r="B54" s="3">
        <f t="shared" si="12"/>
        <v>6.309573444801921E-06</v>
      </c>
      <c r="C54" s="3">
        <f t="shared" si="13"/>
        <v>1.5848931924611163E-09</v>
      </c>
      <c r="D54" s="3">
        <f t="shared" si="8"/>
        <v>0.12974071577483076</v>
      </c>
      <c r="E54" s="3">
        <f t="shared" si="9"/>
        <v>0.818608574962466</v>
      </c>
      <c r="F54" s="3">
        <f t="shared" si="10"/>
        <v>0.05165070926270318</v>
      </c>
      <c r="G54" s="3">
        <f t="shared" si="14"/>
        <v>1.0780836985235758</v>
      </c>
      <c r="H54" s="12">
        <f t="shared" si="11"/>
        <v>26.952092463089393</v>
      </c>
      <c r="I54" s="4">
        <f t="shared" si="15"/>
        <v>5.2</v>
      </c>
    </row>
    <row r="55" spans="1:9" ht="19.5" customHeight="1">
      <c r="A55" s="4">
        <v>5.300000000000001</v>
      </c>
      <c r="B55" s="3">
        <f t="shared" si="12"/>
        <v>5.011872336272709E-06</v>
      </c>
      <c r="C55" s="3">
        <f t="shared" si="13"/>
        <v>1.9952623149688853E-09</v>
      </c>
      <c r="D55" s="3">
        <f t="shared" si="8"/>
        <v>0.1596663362029123</v>
      </c>
      <c r="E55" s="3">
        <f t="shared" si="9"/>
        <v>0.8002272934493939</v>
      </c>
      <c r="F55" s="3">
        <f t="shared" si="10"/>
        <v>0.040106370347694</v>
      </c>
      <c r="G55" s="3">
        <f t="shared" si="14"/>
        <v>1.1195549559781446</v>
      </c>
      <c r="H55" s="12">
        <f t="shared" si="11"/>
        <v>27.988873899453615</v>
      </c>
      <c r="I55" s="4">
        <f t="shared" si="15"/>
        <v>5.300000000000001</v>
      </c>
    </row>
    <row r="56" spans="1:9" ht="19.5" customHeight="1">
      <c r="A56" s="4">
        <v>5.4</v>
      </c>
      <c r="B56" s="3">
        <f t="shared" si="12"/>
        <v>3.981071705534966E-06</v>
      </c>
      <c r="C56" s="3">
        <f t="shared" si="13"/>
        <v>2.5118864315095845E-09</v>
      </c>
      <c r="D56" s="3">
        <f t="shared" si="8"/>
        <v>0.1945691461154692</v>
      </c>
      <c r="E56" s="3">
        <f t="shared" si="9"/>
        <v>0.7745937223703929</v>
      </c>
      <c r="F56" s="3">
        <f t="shared" si="10"/>
        <v>0.030837131514137778</v>
      </c>
      <c r="G56" s="3">
        <f t="shared" si="14"/>
        <v>1.163728036041512</v>
      </c>
      <c r="H56" s="12">
        <f t="shared" si="11"/>
        <v>29.093200901037804</v>
      </c>
      <c r="I56" s="4">
        <f t="shared" si="15"/>
        <v>5.4</v>
      </c>
    </row>
    <row r="57" spans="1:9" ht="19.5" customHeight="1">
      <c r="A57" s="4">
        <v>5.5</v>
      </c>
      <c r="B57" s="3">
        <f t="shared" si="12"/>
        <v>3.1622776601683767E-06</v>
      </c>
      <c r="C57" s="3">
        <f t="shared" si="13"/>
        <v>3.162277660168382E-09</v>
      </c>
      <c r="D57" s="3">
        <f t="shared" si="8"/>
        <v>0.23461634359139716</v>
      </c>
      <c r="E57" s="3">
        <f t="shared" si="9"/>
        <v>0.7419220220494633</v>
      </c>
      <c r="F57" s="3">
        <f t="shared" si="10"/>
        <v>0.023461634359139675</v>
      </c>
      <c r="G57" s="3">
        <f t="shared" si="14"/>
        <v>1.211151550116875</v>
      </c>
      <c r="H57" s="12">
        <f t="shared" si="11"/>
        <v>30.278788752921876</v>
      </c>
      <c r="I57" s="4">
        <f t="shared" si="15"/>
        <v>5.5</v>
      </c>
    </row>
    <row r="58" spans="1:9" ht="19.5" customHeight="1">
      <c r="A58" s="4">
        <v>5.6000000000000005</v>
      </c>
      <c r="B58" s="3">
        <f t="shared" si="12"/>
        <v>2.5118864315095763E-06</v>
      </c>
      <c r="C58" s="3">
        <f t="shared" si="13"/>
        <v>3.981071705534979E-09</v>
      </c>
      <c r="D58" s="3">
        <f t="shared" si="8"/>
        <v>0.2797216751239764</v>
      </c>
      <c r="E58" s="3">
        <f t="shared" si="9"/>
        <v>0.7026290803430462</v>
      </c>
      <c r="F58" s="3">
        <f t="shared" si="10"/>
        <v>0.017649244532977493</v>
      </c>
      <c r="G58" s="3">
        <f t="shared" si="14"/>
        <v>1.2620699226856391</v>
      </c>
      <c r="H58" s="12">
        <f t="shared" si="11"/>
        <v>31.551748067140977</v>
      </c>
      <c r="I58" s="4">
        <f t="shared" si="15"/>
        <v>5.6000000000000005</v>
      </c>
    </row>
    <row r="59" spans="1:9" ht="19.5" customHeight="1">
      <c r="A59" s="4">
        <v>5.7</v>
      </c>
      <c r="B59" s="3">
        <f t="shared" si="12"/>
        <v>1.995262314968875E-06</v>
      </c>
      <c r="C59" s="3">
        <f t="shared" si="13"/>
        <v>5.0118723362727346E-09</v>
      </c>
      <c r="D59" s="3">
        <f t="shared" si="8"/>
        <v>0.3294813631990449</v>
      </c>
      <c r="E59" s="3">
        <f t="shared" si="9"/>
        <v>0.6574017474756271</v>
      </c>
      <c r="F59" s="3">
        <f t="shared" si="10"/>
        <v>0.013116889325328033</v>
      </c>
      <c r="G59" s="3">
        <f t="shared" si="14"/>
        <v>1.3163624836232741</v>
      </c>
      <c r="H59" s="12">
        <f t="shared" si="11"/>
        <v>32.909062090581855</v>
      </c>
      <c r="I59" s="4">
        <f t="shared" si="15"/>
        <v>5.7</v>
      </c>
    </row>
    <row r="60" spans="1:9" ht="19.5" customHeight="1">
      <c r="A60" s="4">
        <v>5.800000000000001</v>
      </c>
      <c r="B60" s="3">
        <f t="shared" si="12"/>
        <v>1.5848931924611084E-06</v>
      </c>
      <c r="C60" s="3">
        <f t="shared" si="13"/>
        <v>6.309573444801953E-09</v>
      </c>
      <c r="D60" s="3">
        <f t="shared" si="8"/>
        <v>0.3831399925543505</v>
      </c>
      <c r="E60" s="3">
        <f t="shared" si="9"/>
        <v>0.6072359659589899</v>
      </c>
      <c r="F60" s="3">
        <f t="shared" si="10"/>
        <v>0.009624041486659483</v>
      </c>
      <c r="G60" s="3">
        <f t="shared" si="14"/>
        <v>1.373514372484072</v>
      </c>
      <c r="H60" s="12">
        <f t="shared" si="11"/>
        <v>34.3378593121018</v>
      </c>
      <c r="I60" s="4">
        <f t="shared" si="15"/>
        <v>5.800000000000001</v>
      </c>
    </row>
    <row r="61" spans="1:9" ht="19.5" customHeight="1">
      <c r="A61" s="4">
        <v>5.9</v>
      </c>
      <c r="B61" s="3">
        <f t="shared" si="12"/>
        <v>1.2589254117941642E-06</v>
      </c>
      <c r="C61" s="3">
        <f t="shared" si="13"/>
        <v>7.943282347242834E-09</v>
      </c>
      <c r="D61" s="3">
        <f t="shared" si="8"/>
        <v>0.4396040436983351</v>
      </c>
      <c r="E61" s="3">
        <f t="shared" si="9"/>
        <v>0.5534287017393063</v>
      </c>
      <c r="F61" s="3">
        <f t="shared" si="10"/>
        <v>0.006967254562358658</v>
      </c>
      <c r="G61" s="3">
        <f t="shared" si="14"/>
        <v>1.4326355381538471</v>
      </c>
      <c r="H61" s="12">
        <f t="shared" si="11"/>
        <v>35.81588845384618</v>
      </c>
      <c r="I61" s="4">
        <f t="shared" si="15"/>
        <v>5.9</v>
      </c>
    </row>
    <row r="62" spans="1:9" ht="19.5" customHeight="1">
      <c r="A62" s="4">
        <v>6</v>
      </c>
      <c r="B62" s="3">
        <f t="shared" si="12"/>
        <v>1E-06</v>
      </c>
      <c r="C62" s="3">
        <f t="shared" si="13"/>
        <v>1E-08</v>
      </c>
      <c r="D62" s="3">
        <f t="shared" si="8"/>
        <v>0.49751243781094534</v>
      </c>
      <c r="E62" s="3">
        <f t="shared" si="9"/>
        <v>0.49751243781094534</v>
      </c>
      <c r="F62" s="3">
        <f t="shared" si="10"/>
        <v>0.0049751243781094535</v>
      </c>
      <c r="G62" s="3">
        <f t="shared" si="14"/>
        <v>1.4925363234328362</v>
      </c>
      <c r="H62" s="12">
        <f t="shared" si="11"/>
        <v>37.3134080858209</v>
      </c>
      <c r="I62" s="4">
        <f t="shared" si="15"/>
        <v>6</v>
      </c>
    </row>
    <row r="63" spans="1:9" ht="19.5" customHeight="1">
      <c r="A63" s="4">
        <v>6.1000000000000005</v>
      </c>
      <c r="B63" s="3">
        <f t="shared" si="12"/>
        <v>7.943282347242799E-07</v>
      </c>
      <c r="C63" s="3">
        <f t="shared" si="13"/>
        <v>1.2589254117941697E-08</v>
      </c>
      <c r="D63" s="3">
        <f t="shared" si="8"/>
        <v>0.5553587709106343</v>
      </c>
      <c r="E63" s="3">
        <f t="shared" si="9"/>
        <v>0.44113715213608995</v>
      </c>
      <c r="F63" s="3">
        <f t="shared" si="10"/>
        <v>0.003504076953275564</v>
      </c>
      <c r="G63" s="3">
        <f t="shared" si="14"/>
        <v>1.551853912218378</v>
      </c>
      <c r="H63" s="12">
        <f t="shared" si="11"/>
        <v>38.796347805459455</v>
      </c>
      <c r="I63" s="4">
        <f t="shared" si="15"/>
        <v>6.1000000000000005</v>
      </c>
    </row>
    <row r="64" spans="1:9" ht="19.5" customHeight="1">
      <c r="A64" s="4">
        <v>6.2</v>
      </c>
      <c r="B64" s="3">
        <f t="shared" si="12"/>
        <v>6.309573444801925E-07</v>
      </c>
      <c r="C64" s="3">
        <f t="shared" si="13"/>
        <v>1.5848931924611153E-08</v>
      </c>
      <c r="D64" s="3">
        <f t="shared" si="8"/>
        <v>0.6116438332478455</v>
      </c>
      <c r="E64" s="3">
        <f t="shared" si="9"/>
        <v>0.3859211687937463</v>
      </c>
      <c r="F64" s="3">
        <f t="shared" si="10"/>
        <v>0.002434997958407943</v>
      </c>
      <c r="G64" s="3">
        <f t="shared" si="14"/>
        <v>1.609208220181025</v>
      </c>
      <c r="H64" s="12">
        <f t="shared" si="11"/>
        <v>40.23020550452562</v>
      </c>
      <c r="I64" s="4">
        <f t="shared" si="15"/>
        <v>6.2</v>
      </c>
    </row>
    <row r="65" spans="1:9" ht="19.5" customHeight="1">
      <c r="A65" s="4">
        <v>6.300000000000001</v>
      </c>
      <c r="B65" s="3">
        <f t="shared" si="12"/>
        <v>5.011872336272704E-07</v>
      </c>
      <c r="C65" s="3">
        <f t="shared" si="13"/>
        <v>1.9952623149688872E-08</v>
      </c>
      <c r="D65" s="3">
        <f t="shared" si="8"/>
        <v>0.6650266577005842</v>
      </c>
      <c r="E65" s="3">
        <f t="shared" si="9"/>
        <v>0.33330287086134547</v>
      </c>
      <c r="F65" s="3">
        <f t="shared" si="10"/>
        <v>0.0016704714380702508</v>
      </c>
      <c r="G65" s="3">
        <f t="shared" si="14"/>
        <v>1.6633557050279033</v>
      </c>
      <c r="H65" s="12">
        <f t="shared" si="11"/>
        <v>41.58389262569758</v>
      </c>
      <c r="I65" s="4">
        <f t="shared" si="15"/>
        <v>6.300000000000001</v>
      </c>
    </row>
    <row r="66" spans="1:9" ht="19.5" customHeight="1">
      <c r="A66" s="4">
        <v>6.4</v>
      </c>
      <c r="B66" s="3">
        <f t="shared" si="12"/>
        <v>3.981071705534962E-07</v>
      </c>
      <c r="C66" s="3">
        <f t="shared" si="13"/>
        <v>2.5118864315095867E-08</v>
      </c>
      <c r="D66" s="3">
        <f aca="true" t="shared" si="16" ref="D66:D97">$K$6/(B66^2/$K$9/$K$8+B66/$K$9+1)</f>
        <v>0.714442859184132</v>
      </c>
      <c r="E66" s="3">
        <f aca="true" t="shared" si="17" ref="E66:E97">+B66*D66/$K$9</f>
        <v>0.2844248251919447</v>
      </c>
      <c r="F66" s="3">
        <f aca="true" t="shared" si="18" ref="F66:F97">+B66*E66/$K$8</f>
        <v>0.0011323156239233785</v>
      </c>
      <c r="G66" s="3">
        <f t="shared" si="14"/>
        <v>1.7133101705719025</v>
      </c>
      <c r="H66" s="12">
        <f aca="true" t="shared" si="19" ref="H66:H97">+G66/$K$2*$K$7</f>
        <v>42.83275426429756</v>
      </c>
      <c r="I66" s="4">
        <f t="shared" si="15"/>
        <v>6.4</v>
      </c>
    </row>
    <row r="67" spans="1:9" ht="19.5" customHeight="1">
      <c r="A67" s="4">
        <v>6.5</v>
      </c>
      <c r="B67" s="3">
        <f t="shared" si="12"/>
        <v>3.1622776601683734E-07</v>
      </c>
      <c r="C67" s="3">
        <f t="shared" si="13"/>
        <v>3.162277660168385E-08</v>
      </c>
      <c r="D67" s="3">
        <f t="shared" si="16"/>
        <v>0.759170149460103</v>
      </c>
      <c r="E67" s="3">
        <f t="shared" si="17"/>
        <v>0.24007068039043686</v>
      </c>
      <c r="F67" s="3">
        <f t="shared" si="18"/>
        <v>0.0007591701494601</v>
      </c>
      <c r="G67" s="3">
        <f t="shared" si="14"/>
        <v>1.7584106947056535</v>
      </c>
      <c r="H67" s="12">
        <f t="shared" si="19"/>
        <v>43.960267367641336</v>
      </c>
      <c r="I67" s="4">
        <f t="shared" si="15"/>
        <v>6.5</v>
      </c>
    </row>
    <row r="68" spans="1:9" ht="19.5" customHeight="1">
      <c r="A68" s="4">
        <v>6.6000000000000005</v>
      </c>
      <c r="B68" s="3">
        <f aca="true" t="shared" si="20" ref="B68:B99">10^-A68</f>
        <v>2.5118864315095733E-07</v>
      </c>
      <c r="C68" s="3">
        <f aca="true" t="shared" si="21" ref="C68:C99">0.00000000000001/B68</f>
        <v>3.9810717055349835E-08</v>
      </c>
      <c r="D68" s="3">
        <f t="shared" si="16"/>
        <v>0.7988371484231642</v>
      </c>
      <c r="E68" s="3">
        <f t="shared" si="17"/>
        <v>0.20065881941099453</v>
      </c>
      <c r="F68" s="3">
        <f t="shared" si="18"/>
        <v>0.0005040321658412069</v>
      </c>
      <c r="G68" s="3">
        <f aca="true" t="shared" si="22" ref="G68:G99">+D68*2+E68+C68-B68</f>
        <v>1.7983329048793968</v>
      </c>
      <c r="H68" s="12">
        <f t="shared" si="19"/>
        <v>44.95832262198492</v>
      </c>
      <c r="I68" s="4">
        <f aca="true" t="shared" si="23" ref="I68:I99">+A68</f>
        <v>6.6000000000000005</v>
      </c>
    </row>
    <row r="69" spans="1:9" ht="19.5" customHeight="1">
      <c r="A69" s="4">
        <v>6.7</v>
      </c>
      <c r="B69" s="3">
        <f t="shared" si="20"/>
        <v>1.995262314968876E-07</v>
      </c>
      <c r="C69" s="3">
        <f t="shared" si="21"/>
        <v>5.0118723362727316E-08</v>
      </c>
      <c r="D69" s="3">
        <f t="shared" si="16"/>
        <v>0.8333858792384657</v>
      </c>
      <c r="E69" s="3">
        <f t="shared" si="17"/>
        <v>0.16628234386717136</v>
      </c>
      <c r="F69" s="3">
        <f t="shared" si="18"/>
        <v>0.000331776894362863</v>
      </c>
      <c r="G69" s="3">
        <f t="shared" si="22"/>
        <v>1.8330539529365948</v>
      </c>
      <c r="H69" s="12">
        <f t="shared" si="19"/>
        <v>45.82634882341487</v>
      </c>
      <c r="I69" s="4">
        <f t="shared" si="23"/>
        <v>6.7</v>
      </c>
    </row>
    <row r="70" spans="1:9" ht="19.5" customHeight="1">
      <c r="A70" s="4">
        <v>6.800000000000001</v>
      </c>
      <c r="B70" s="3">
        <f t="shared" si="20"/>
        <v>1.5848931924611093E-07</v>
      </c>
      <c r="C70" s="3">
        <f t="shared" si="21"/>
        <v>6.30957344480195E-08</v>
      </c>
      <c r="D70" s="3">
        <f t="shared" si="16"/>
        <v>0.863005990721408</v>
      </c>
      <c r="E70" s="3">
        <f t="shared" si="17"/>
        <v>0.1367772319747515</v>
      </c>
      <c r="F70" s="3">
        <f t="shared" si="18"/>
        <v>0.0002167773038404576</v>
      </c>
      <c r="G70" s="3">
        <f t="shared" si="22"/>
        <v>1.8627891180239828</v>
      </c>
      <c r="H70" s="12">
        <f t="shared" si="19"/>
        <v>46.56972795059957</v>
      </c>
      <c r="I70" s="4">
        <f t="shared" si="23"/>
        <v>6.800000000000001</v>
      </c>
    </row>
    <row r="71" spans="1:9" ht="19.5" customHeight="1">
      <c r="A71" s="4">
        <v>6.9</v>
      </c>
      <c r="B71" s="3">
        <f t="shared" si="20"/>
        <v>1.258925411794165E-07</v>
      </c>
      <c r="C71" s="3">
        <f t="shared" si="21"/>
        <v>7.943282347242829E-08</v>
      </c>
      <c r="D71" s="3">
        <f t="shared" si="16"/>
        <v>0.8880592201555537</v>
      </c>
      <c r="E71" s="3">
        <f t="shared" si="17"/>
        <v>0.11180003194319356</v>
      </c>
      <c r="F71" s="3">
        <f t="shared" si="18"/>
        <v>0.00014074790125268578</v>
      </c>
      <c r="G71" s="3">
        <f t="shared" si="22"/>
        <v>1.8879184257945831</v>
      </c>
      <c r="H71" s="12">
        <f t="shared" si="19"/>
        <v>47.19796064486458</v>
      </c>
      <c r="I71" s="4">
        <f t="shared" si="23"/>
        <v>6.9</v>
      </c>
    </row>
    <row r="72" spans="1:9" ht="19.5" customHeight="1">
      <c r="A72" s="4">
        <v>7</v>
      </c>
      <c r="B72" s="3">
        <f t="shared" si="20"/>
        <v>1E-07</v>
      </c>
      <c r="C72" s="3">
        <f t="shared" si="21"/>
        <v>1.0000000000000001E-07</v>
      </c>
      <c r="D72" s="3">
        <f t="shared" si="16"/>
        <v>0.9090082719752749</v>
      </c>
      <c r="E72" s="3">
        <f t="shared" si="17"/>
        <v>0.09090082719752748</v>
      </c>
      <c r="F72" s="3">
        <f t="shared" si="18"/>
        <v>9.090082719752748E-05</v>
      </c>
      <c r="G72" s="3">
        <f t="shared" si="22"/>
        <v>1.9089173711480774</v>
      </c>
      <c r="H72" s="12">
        <f t="shared" si="19"/>
        <v>47.722934278701935</v>
      </c>
      <c r="I72" s="4">
        <f t="shared" si="23"/>
        <v>7</v>
      </c>
    </row>
    <row r="73" spans="1:9" ht="19.5" customHeight="1">
      <c r="A73" s="4">
        <v>7.1000000000000005</v>
      </c>
      <c r="B73" s="3">
        <f t="shared" si="20"/>
        <v>7.943282347242789E-08</v>
      </c>
      <c r="C73" s="3">
        <f t="shared" si="21"/>
        <v>1.2589254117941715E-07</v>
      </c>
      <c r="D73" s="3">
        <f t="shared" si="16"/>
        <v>0.9263582957633755</v>
      </c>
      <c r="E73" s="3">
        <f t="shared" si="17"/>
        <v>0.07358325497959135</v>
      </c>
      <c r="F73" s="3">
        <f t="shared" si="18"/>
        <v>5.84492570332053E-05</v>
      </c>
      <c r="G73" s="3">
        <f t="shared" si="22"/>
        <v>1.9262998929660602</v>
      </c>
      <c r="H73" s="12">
        <f t="shared" si="19"/>
        <v>48.15749732415151</v>
      </c>
      <c r="I73" s="4">
        <f t="shared" si="23"/>
        <v>7.1000000000000005</v>
      </c>
    </row>
    <row r="74" spans="1:9" ht="19.5" customHeight="1">
      <c r="A74" s="4">
        <v>7.2</v>
      </c>
      <c r="B74" s="3">
        <f t="shared" si="20"/>
        <v>6.309573444801918E-08</v>
      </c>
      <c r="C74" s="3">
        <f t="shared" si="21"/>
        <v>1.5848931924611173E-07</v>
      </c>
      <c r="D74" s="3">
        <f t="shared" si="16"/>
        <v>0.9406138328718269</v>
      </c>
      <c r="E74" s="3">
        <f t="shared" si="17"/>
        <v>0.05934872061701429</v>
      </c>
      <c r="F74" s="3">
        <f t="shared" si="18"/>
        <v>3.744651115880814E-05</v>
      </c>
      <c r="G74" s="3">
        <f t="shared" si="22"/>
        <v>1.9405764817542528</v>
      </c>
      <c r="H74" s="12">
        <f t="shared" si="19"/>
        <v>48.51441204385632</v>
      </c>
      <c r="I74" s="4">
        <f t="shared" si="23"/>
        <v>7.2</v>
      </c>
    </row>
    <row r="75" spans="1:9" ht="19.5" customHeight="1">
      <c r="A75" s="4">
        <v>7.300000000000001</v>
      </c>
      <c r="B75" s="3">
        <f t="shared" si="20"/>
        <v>5.0118723362726985E-08</v>
      </c>
      <c r="C75" s="3">
        <f t="shared" si="21"/>
        <v>1.9952623149688893E-07</v>
      </c>
      <c r="D75" s="3">
        <f t="shared" si="16"/>
        <v>0.9522505011116362</v>
      </c>
      <c r="E75" s="3">
        <f t="shared" si="17"/>
        <v>0.04772557943723224</v>
      </c>
      <c r="F75" s="3">
        <f t="shared" si="18"/>
        <v>2.3919451131404937E-05</v>
      </c>
      <c r="G75" s="3">
        <f t="shared" si="22"/>
        <v>1.9522267310680128</v>
      </c>
      <c r="H75" s="12">
        <f t="shared" si="19"/>
        <v>48.80566827670032</v>
      </c>
      <c r="I75" s="4">
        <f t="shared" si="23"/>
        <v>7.300000000000001</v>
      </c>
    </row>
    <row r="76" spans="1:9" ht="19.5" customHeight="1">
      <c r="A76" s="4">
        <v>7.4</v>
      </c>
      <c r="B76" s="3">
        <f t="shared" si="20"/>
        <v>3.981071705534957E-08</v>
      </c>
      <c r="C76" s="3">
        <f t="shared" si="21"/>
        <v>2.5118864315095897E-07</v>
      </c>
      <c r="D76" s="3">
        <f t="shared" si="16"/>
        <v>0.9616988377773746</v>
      </c>
      <c r="E76" s="3">
        <f t="shared" si="17"/>
        <v>0.03828592032321359</v>
      </c>
      <c r="F76" s="3">
        <f t="shared" si="18"/>
        <v>1.524189941191114E-05</v>
      </c>
      <c r="G76" s="3">
        <f t="shared" si="22"/>
        <v>1.961683807255889</v>
      </c>
      <c r="H76" s="12">
        <f t="shared" si="19"/>
        <v>49.04209518139723</v>
      </c>
      <c r="I76" s="4">
        <f t="shared" si="23"/>
        <v>7.4</v>
      </c>
    </row>
    <row r="77" spans="1:9" ht="19.5" customHeight="1">
      <c r="A77" s="4">
        <v>7.5</v>
      </c>
      <c r="B77" s="3">
        <f t="shared" si="20"/>
        <v>3.16227766016837E-08</v>
      </c>
      <c r="C77" s="3">
        <f t="shared" si="21"/>
        <v>3.1622776601683887E-07</v>
      </c>
      <c r="D77" s="3">
        <f t="shared" si="16"/>
        <v>0.9693371737316395</v>
      </c>
      <c r="E77" s="3">
        <f t="shared" si="17"/>
        <v>0.030653132896623102</v>
      </c>
      <c r="F77" s="3">
        <f t="shared" si="18"/>
        <v>9.69337173731634E-06</v>
      </c>
      <c r="G77" s="3">
        <f t="shared" si="22"/>
        <v>1.9693277649648915</v>
      </c>
      <c r="H77" s="12">
        <f t="shared" si="19"/>
        <v>49.233194124122285</v>
      </c>
      <c r="I77" s="4">
        <f t="shared" si="23"/>
        <v>7.5</v>
      </c>
    </row>
    <row r="78" spans="1:9" ht="19.5" customHeight="1">
      <c r="A78" s="4">
        <v>7.6000000000000005</v>
      </c>
      <c r="B78" s="3">
        <f t="shared" si="20"/>
        <v>2.511886431509575E-08</v>
      </c>
      <c r="C78" s="3">
        <f t="shared" si="21"/>
        <v>3.9810717055349803E-07</v>
      </c>
      <c r="D78" s="3">
        <f t="shared" si="16"/>
        <v>0.9754906283364061</v>
      </c>
      <c r="E78" s="3">
        <f t="shared" si="17"/>
        <v>0.024503216733829686</v>
      </c>
      <c r="F78" s="3">
        <f t="shared" si="18"/>
        <v>6.154929764204515E-06</v>
      </c>
      <c r="G78" s="3">
        <f t="shared" si="22"/>
        <v>1.9754848463949481</v>
      </c>
      <c r="H78" s="12">
        <f t="shared" si="19"/>
        <v>49.3871211598737</v>
      </c>
      <c r="I78" s="4">
        <f t="shared" si="23"/>
        <v>7.6000000000000005</v>
      </c>
    </row>
    <row r="79" spans="1:9" ht="19.5" customHeight="1">
      <c r="A79" s="4">
        <v>7.7</v>
      </c>
      <c r="B79" s="3">
        <f t="shared" si="20"/>
        <v>1.9952623149688773E-08</v>
      </c>
      <c r="C79" s="3">
        <f t="shared" si="21"/>
        <v>5.011872336272728E-07</v>
      </c>
      <c r="D79" s="3">
        <f t="shared" si="16"/>
        <v>0.9804338693050293</v>
      </c>
      <c r="E79" s="3">
        <f t="shared" si="17"/>
        <v>0.019562227517434465</v>
      </c>
      <c r="F79" s="3">
        <f t="shared" si="18"/>
        <v>3.903177536238416E-06</v>
      </c>
      <c r="G79" s="3">
        <f t="shared" si="22"/>
        <v>1.9804304473621037</v>
      </c>
      <c r="H79" s="12">
        <f t="shared" si="19"/>
        <v>49.51076118405259</v>
      </c>
      <c r="I79" s="4">
        <f t="shared" si="23"/>
        <v>7.7</v>
      </c>
    </row>
    <row r="80" spans="1:9" ht="19.5" customHeight="1">
      <c r="A80" s="4">
        <v>7.800000000000001</v>
      </c>
      <c r="B80" s="3">
        <f t="shared" si="20"/>
        <v>1.5848931924611077E-08</v>
      </c>
      <c r="C80" s="3">
        <f t="shared" si="21"/>
        <v>6.309573444801956E-07</v>
      </c>
      <c r="D80" s="3">
        <f t="shared" si="16"/>
        <v>0.9843959036455422</v>
      </c>
      <c r="E80" s="3">
        <f t="shared" si="17"/>
        <v>0.015601623663744206</v>
      </c>
      <c r="F80" s="3">
        <f t="shared" si="18"/>
        <v>2.4726907136008315E-06</v>
      </c>
      <c r="G80" s="3">
        <f t="shared" si="22"/>
        <v>1.984394046063241</v>
      </c>
      <c r="H80" s="12">
        <f t="shared" si="19"/>
        <v>49.609851151581026</v>
      </c>
      <c r="I80" s="4">
        <f t="shared" si="23"/>
        <v>7.800000000000001</v>
      </c>
    </row>
    <row r="81" spans="1:9" ht="19.5" customHeight="1">
      <c r="A81" s="4">
        <v>7.9</v>
      </c>
      <c r="B81" s="3">
        <f t="shared" si="20"/>
        <v>1.2589254117941638E-08</v>
      </c>
      <c r="C81" s="3">
        <f t="shared" si="21"/>
        <v>7.943282347242837E-07</v>
      </c>
      <c r="D81" s="3">
        <f t="shared" si="16"/>
        <v>0.987565719018918</v>
      </c>
      <c r="E81" s="3">
        <f t="shared" si="17"/>
        <v>0.012432715794896907</v>
      </c>
      <c r="F81" s="3">
        <f t="shared" si="18"/>
        <v>1.5651861851810393E-06</v>
      </c>
      <c r="G81" s="3">
        <f t="shared" si="22"/>
        <v>1.9875649355717135</v>
      </c>
      <c r="H81" s="12">
        <f t="shared" si="19"/>
        <v>49.68912338929284</v>
      </c>
      <c r="I81" s="4">
        <f t="shared" si="23"/>
        <v>7.9</v>
      </c>
    </row>
    <row r="82" spans="1:9" ht="19.5" customHeight="1">
      <c r="A82" s="4">
        <v>8</v>
      </c>
      <c r="B82" s="3">
        <f t="shared" si="20"/>
        <v>1E-08</v>
      </c>
      <c r="C82" s="3">
        <f t="shared" si="21"/>
        <v>1E-06</v>
      </c>
      <c r="D82" s="3">
        <f t="shared" si="16"/>
        <v>0.9900980296059113</v>
      </c>
      <c r="E82" s="3">
        <f t="shared" si="17"/>
        <v>0.009900980296059115</v>
      </c>
      <c r="F82" s="3">
        <f t="shared" si="18"/>
        <v>9.900980296059115E-07</v>
      </c>
      <c r="G82" s="3">
        <f t="shared" si="22"/>
        <v>1.9900980295078816</v>
      </c>
      <c r="H82" s="12">
        <f t="shared" si="19"/>
        <v>49.75245073769704</v>
      </c>
      <c r="I82" s="4">
        <f t="shared" si="23"/>
        <v>8</v>
      </c>
    </row>
    <row r="83" spans="1:9" ht="19.5" customHeight="1">
      <c r="A83" s="4">
        <v>8.1</v>
      </c>
      <c r="B83" s="3">
        <f t="shared" si="20"/>
        <v>7.943282347242809E-09</v>
      </c>
      <c r="C83" s="3">
        <f t="shared" si="21"/>
        <v>1.2589254117941682E-06</v>
      </c>
      <c r="D83" s="3">
        <f t="shared" si="16"/>
        <v>0.992118695098279</v>
      </c>
      <c r="E83" s="3">
        <f t="shared" si="17"/>
        <v>0.007880678917143731</v>
      </c>
      <c r="F83" s="3">
        <f t="shared" si="18"/>
        <v>6.259845772683636E-07</v>
      </c>
      <c r="G83" s="3">
        <f t="shared" si="22"/>
        <v>1.9921193200958311</v>
      </c>
      <c r="H83" s="12">
        <f t="shared" si="19"/>
        <v>49.80298300239578</v>
      </c>
      <c r="I83" s="4">
        <f t="shared" si="23"/>
        <v>8.1</v>
      </c>
    </row>
    <row r="84" spans="1:9" ht="19.5" customHeight="1">
      <c r="A84" s="4">
        <v>8.200000000000001</v>
      </c>
      <c r="B84" s="3">
        <f t="shared" si="20"/>
        <v>6.3095734448019114E-09</v>
      </c>
      <c r="C84" s="3">
        <f t="shared" si="21"/>
        <v>1.5848931924611187E-06</v>
      </c>
      <c r="D84" s="3">
        <f t="shared" si="16"/>
        <v>0.993729594528174</v>
      </c>
      <c r="E84" s="3">
        <f t="shared" si="17"/>
        <v>0.0062700098609487385</v>
      </c>
      <c r="F84" s="3">
        <f t="shared" si="18"/>
        <v>3.956108771728828E-07</v>
      </c>
      <c r="G84" s="3">
        <f t="shared" si="22"/>
        <v>1.9937307775009157</v>
      </c>
      <c r="H84" s="12">
        <f t="shared" si="19"/>
        <v>49.84326943752289</v>
      </c>
      <c r="I84" s="4">
        <f t="shared" si="23"/>
        <v>8.200000000000001</v>
      </c>
    </row>
    <row r="85" spans="1:9" ht="19.5" customHeight="1">
      <c r="A85" s="4">
        <v>8.3</v>
      </c>
      <c r="B85" s="3">
        <f t="shared" si="20"/>
        <v>5.011872336272711E-09</v>
      </c>
      <c r="C85" s="3">
        <f t="shared" si="21"/>
        <v>1.9952623149688842E-06</v>
      </c>
      <c r="D85" s="3">
        <f t="shared" si="16"/>
        <v>0.9950128725737788</v>
      </c>
      <c r="E85" s="3">
        <f t="shared" si="17"/>
        <v>0.004986877490287767</v>
      </c>
      <c r="F85" s="3">
        <f t="shared" si="18"/>
        <v>2.4993593337954344E-07</v>
      </c>
      <c r="G85" s="3">
        <f t="shared" si="22"/>
        <v>1.995014612888288</v>
      </c>
      <c r="H85" s="12">
        <f t="shared" si="19"/>
        <v>49.8753653222072</v>
      </c>
      <c r="I85" s="4">
        <f t="shared" si="23"/>
        <v>8.3</v>
      </c>
    </row>
    <row r="86" spans="1:9" ht="19.5" customHeight="1">
      <c r="A86" s="4">
        <v>8.4</v>
      </c>
      <c r="B86" s="3">
        <f t="shared" si="20"/>
        <v>3.9810717055349665E-09</v>
      </c>
      <c r="C86" s="3">
        <f t="shared" si="21"/>
        <v>2.511886431509584E-06</v>
      </c>
      <c r="D86" s="3">
        <f t="shared" si="16"/>
        <v>0.9960345571459721</v>
      </c>
      <c r="E86" s="3">
        <f t="shared" si="17"/>
        <v>0.0039652849931888804</v>
      </c>
      <c r="F86" s="3">
        <f t="shared" si="18"/>
        <v>1.5786083890766662E-07</v>
      </c>
      <c r="G86" s="3">
        <f t="shared" si="22"/>
        <v>1.9960369071904929</v>
      </c>
      <c r="H86" s="12">
        <f t="shared" si="19"/>
        <v>49.900922679762324</v>
      </c>
      <c r="I86" s="4">
        <f t="shared" si="23"/>
        <v>8.4</v>
      </c>
    </row>
    <row r="87" spans="1:9" ht="19.5" customHeight="1">
      <c r="A87" s="4">
        <v>8.5</v>
      </c>
      <c r="B87" s="3">
        <f t="shared" si="20"/>
        <v>3.162277660168378E-09</v>
      </c>
      <c r="C87" s="3">
        <f t="shared" si="21"/>
        <v>3.162277660168381E-06</v>
      </c>
      <c r="D87" s="3">
        <f t="shared" si="16"/>
        <v>0.9968475914462178</v>
      </c>
      <c r="E87" s="3">
        <f t="shared" si="17"/>
        <v>0.0031523088690230293</v>
      </c>
      <c r="F87" s="3">
        <f t="shared" si="18"/>
        <v>9.96847591446217E-08</v>
      </c>
      <c r="G87" s="3">
        <f t="shared" si="22"/>
        <v>1.9968506508768413</v>
      </c>
      <c r="H87" s="12">
        <f t="shared" si="19"/>
        <v>49.921266271921034</v>
      </c>
      <c r="I87" s="4">
        <f t="shared" si="23"/>
        <v>8.5</v>
      </c>
    </row>
    <row r="88" spans="1:9" ht="19.5" customHeight="1">
      <c r="A88" s="4">
        <v>8.6</v>
      </c>
      <c r="B88" s="3">
        <f t="shared" si="20"/>
        <v>2.511886431509581E-09</v>
      </c>
      <c r="C88" s="3">
        <f t="shared" si="21"/>
        <v>3.981071705534971E-06</v>
      </c>
      <c r="D88" s="3">
        <f t="shared" si="16"/>
        <v>0.997494344552772</v>
      </c>
      <c r="E88" s="3">
        <f t="shared" si="17"/>
        <v>0.0025055925095896514</v>
      </c>
      <c r="F88" s="3">
        <f t="shared" si="18"/>
        <v>6.293763827730285E-08</v>
      </c>
      <c r="G88" s="3">
        <f t="shared" si="22"/>
        <v>1.9974982601749527</v>
      </c>
      <c r="H88" s="12">
        <f t="shared" si="19"/>
        <v>49.93745650437382</v>
      </c>
      <c r="I88" s="4">
        <f t="shared" si="23"/>
        <v>8.6</v>
      </c>
    </row>
    <row r="89" spans="1:9" ht="19.5" customHeight="1">
      <c r="A89" s="4">
        <v>8.700000000000001</v>
      </c>
      <c r="B89" s="3">
        <f t="shared" si="20"/>
        <v>1.9952623149688683E-09</v>
      </c>
      <c r="C89" s="3">
        <f t="shared" si="21"/>
        <v>5.011872336272751E-06</v>
      </c>
      <c r="D89" s="3">
        <f t="shared" si="16"/>
        <v>0.9980086711769476</v>
      </c>
      <c r="E89" s="3">
        <f t="shared" si="17"/>
        <v>0.0019912890916115207</v>
      </c>
      <c r="F89" s="3">
        <f t="shared" si="18"/>
        <v>3.973144082701058E-08</v>
      </c>
      <c r="G89" s="3">
        <f t="shared" si="22"/>
        <v>1.9980136413225806</v>
      </c>
      <c r="H89" s="12">
        <f t="shared" si="19"/>
        <v>49.95034103306452</v>
      </c>
      <c r="I89" s="4">
        <f t="shared" si="23"/>
        <v>8.700000000000001</v>
      </c>
    </row>
    <row r="90" spans="1:9" ht="19.5" customHeight="1">
      <c r="A90" s="4">
        <v>8.8</v>
      </c>
      <c r="B90" s="3">
        <f t="shared" si="20"/>
        <v>1.584893192461106E-09</v>
      </c>
      <c r="C90" s="3">
        <f t="shared" si="21"/>
        <v>6.309573444801963E-06</v>
      </c>
      <c r="D90" s="3">
        <f t="shared" si="16"/>
        <v>0.9984175896797671</v>
      </c>
      <c r="E90" s="3">
        <f t="shared" si="17"/>
        <v>0.0015823852411168888</v>
      </c>
      <c r="F90" s="3">
        <f t="shared" si="18"/>
        <v>2.5079115964970826E-08</v>
      </c>
      <c r="G90" s="3">
        <f t="shared" si="22"/>
        <v>1.998423872589203</v>
      </c>
      <c r="H90" s="12">
        <f t="shared" si="19"/>
        <v>49.960596814730074</v>
      </c>
      <c r="I90" s="4">
        <f t="shared" si="23"/>
        <v>8.8</v>
      </c>
    </row>
    <row r="91" spans="1:9" ht="19.5" customHeight="1">
      <c r="A91" s="4">
        <v>8.9</v>
      </c>
      <c r="B91" s="3">
        <f t="shared" si="20"/>
        <v>1.2589254117941623E-09</v>
      </c>
      <c r="C91" s="3">
        <f t="shared" si="21"/>
        <v>7.943282347242845E-06</v>
      </c>
      <c r="D91" s="3">
        <f t="shared" si="16"/>
        <v>0.9987426416795431</v>
      </c>
      <c r="E91" s="3">
        <f t="shared" si="17"/>
        <v>0.0012573424914528084</v>
      </c>
      <c r="F91" s="3">
        <f t="shared" si="18"/>
        <v>1.5829004138185246E-08</v>
      </c>
      <c r="G91" s="3">
        <f t="shared" si="22"/>
        <v>1.9987505678739608</v>
      </c>
      <c r="H91" s="12">
        <f t="shared" si="19"/>
        <v>49.96876419684902</v>
      </c>
      <c r="I91" s="4">
        <f t="shared" si="23"/>
        <v>8.9</v>
      </c>
    </row>
    <row r="92" spans="1:9" ht="19.5" customHeight="1">
      <c r="A92" s="4">
        <v>9</v>
      </c>
      <c r="B92" s="3">
        <f t="shared" si="20"/>
        <v>1E-09</v>
      </c>
      <c r="C92" s="3">
        <f t="shared" si="21"/>
        <v>9.999999999999999E-06</v>
      </c>
      <c r="D92" s="3">
        <f t="shared" si="16"/>
        <v>0.9990009890209691</v>
      </c>
      <c r="E92" s="3">
        <f t="shared" si="17"/>
        <v>0.0009990009890209692</v>
      </c>
      <c r="F92" s="3">
        <f t="shared" si="18"/>
        <v>9.990009890209692E-09</v>
      </c>
      <c r="G92" s="3">
        <f t="shared" si="22"/>
        <v>1.9990109780309593</v>
      </c>
      <c r="H92" s="12">
        <f t="shared" si="19"/>
        <v>49.97527445077398</v>
      </c>
      <c r="I92" s="4">
        <f t="shared" si="23"/>
        <v>9</v>
      </c>
    </row>
    <row r="93" spans="1:9" ht="19.5" customHeight="1">
      <c r="A93" s="4">
        <v>9.1</v>
      </c>
      <c r="B93" s="3">
        <f t="shared" si="20"/>
        <v>7.9432823472428E-10</v>
      </c>
      <c r="C93" s="3">
        <f t="shared" si="21"/>
        <v>1.2589254117941695E-05</v>
      </c>
      <c r="D93" s="3">
        <f t="shared" si="16"/>
        <v>0.9992062959222691</v>
      </c>
      <c r="E93" s="3">
        <f t="shared" si="17"/>
        <v>0.0007936977731653225</v>
      </c>
      <c r="F93" s="3">
        <f t="shared" si="18"/>
        <v>6.304565510630025E-09</v>
      </c>
      <c r="G93" s="3">
        <f t="shared" si="22"/>
        <v>1.999218878077493</v>
      </c>
      <c r="H93" s="12">
        <f t="shared" si="19"/>
        <v>49.980471951937325</v>
      </c>
      <c r="I93" s="4">
        <f t="shared" si="23"/>
        <v>9.1</v>
      </c>
    </row>
    <row r="94" spans="1:9" ht="19.5" customHeight="1">
      <c r="A94" s="4">
        <v>9.200000000000001</v>
      </c>
      <c r="B94" s="3">
        <f t="shared" si="20"/>
        <v>6.309573444801904E-10</v>
      </c>
      <c r="C94" s="3">
        <f t="shared" si="21"/>
        <v>1.5848931924611206E-05</v>
      </c>
      <c r="D94" s="3">
        <f t="shared" si="16"/>
        <v>0.9993694365356074</v>
      </c>
      <c r="E94" s="3">
        <f t="shared" si="17"/>
        <v>0.0006305594858311711</v>
      </c>
      <c r="F94" s="3">
        <f t="shared" si="18"/>
        <v>3.9785613871683E-09</v>
      </c>
      <c r="G94" s="3">
        <f t="shared" si="22"/>
        <v>1.9993852808580133</v>
      </c>
      <c r="H94" s="12">
        <f t="shared" si="19"/>
        <v>49.98463202145033</v>
      </c>
      <c r="I94" s="4">
        <f t="shared" si="23"/>
        <v>9.200000000000001</v>
      </c>
    </row>
    <row r="95" spans="1:9" ht="19.5" customHeight="1">
      <c r="A95" s="4">
        <v>9.3</v>
      </c>
      <c r="B95" s="3">
        <f t="shared" si="20"/>
        <v>5.011872336272705E-10</v>
      </c>
      <c r="C95" s="3">
        <f t="shared" si="21"/>
        <v>1.9952623149688868E-05</v>
      </c>
      <c r="D95" s="3">
        <f t="shared" si="16"/>
        <v>0.999499061319816</v>
      </c>
      <c r="E95" s="3">
        <f t="shared" si="17"/>
        <v>0.0005009361695559321</v>
      </c>
      <c r="F95" s="3">
        <f t="shared" si="18"/>
        <v>2.510628130435789E-09</v>
      </c>
      <c r="G95" s="3">
        <f t="shared" si="22"/>
        <v>1.9995190109311503</v>
      </c>
      <c r="H95" s="12">
        <f t="shared" si="19"/>
        <v>49.98797527327876</v>
      </c>
      <c r="I95" s="4">
        <f t="shared" si="23"/>
        <v>9.3</v>
      </c>
    </row>
    <row r="96" spans="1:9" ht="19.5" customHeight="1">
      <c r="A96" s="4">
        <v>9.4</v>
      </c>
      <c r="B96" s="3">
        <f t="shared" si="20"/>
        <v>3.981071705534962E-10</v>
      </c>
      <c r="C96" s="3">
        <f t="shared" si="21"/>
        <v>2.5118864315095866E-05</v>
      </c>
      <c r="D96" s="3">
        <f t="shared" si="16"/>
        <v>0.999602049672063</v>
      </c>
      <c r="E96" s="3">
        <f t="shared" si="17"/>
        <v>0.0003979487436744204</v>
      </c>
      <c r="F96" s="3">
        <f t="shared" si="18"/>
        <v>1.5842624836954202E-09</v>
      </c>
      <c r="G96" s="3">
        <f t="shared" si="22"/>
        <v>1.9996271665540084</v>
      </c>
      <c r="H96" s="12">
        <f t="shared" si="19"/>
        <v>49.99067916385021</v>
      </c>
      <c r="I96" s="4">
        <f t="shared" si="23"/>
        <v>9.4</v>
      </c>
    </row>
    <row r="97" spans="1:9" ht="19.5" customHeight="1">
      <c r="A97" s="4">
        <v>9.5</v>
      </c>
      <c r="B97" s="3">
        <f t="shared" si="20"/>
        <v>3.1622776601683744E-10</v>
      </c>
      <c r="C97" s="3">
        <f t="shared" si="21"/>
        <v>3.162277660168384E-05</v>
      </c>
      <c r="D97" s="3">
        <f t="shared" si="16"/>
        <v>0.9996838712030026</v>
      </c>
      <c r="E97" s="3">
        <f t="shared" si="17"/>
        <v>0.00031612779731358937</v>
      </c>
      <c r="F97" s="3">
        <f t="shared" si="18"/>
        <v>9.996838712029995E-10</v>
      </c>
      <c r="G97" s="3">
        <f t="shared" si="22"/>
        <v>1.9997154926636929</v>
      </c>
      <c r="H97" s="12">
        <f t="shared" si="19"/>
        <v>49.99288731659232</v>
      </c>
      <c r="I97" s="4">
        <f t="shared" si="23"/>
        <v>9.5</v>
      </c>
    </row>
    <row r="98" spans="1:9" ht="19.5" customHeight="1">
      <c r="A98" s="4">
        <v>9.600000000000001</v>
      </c>
      <c r="B98" s="3">
        <f t="shared" si="20"/>
        <v>2.5118864315095696E-10</v>
      </c>
      <c r="C98" s="3">
        <f t="shared" si="21"/>
        <v>3.981071705534989E-05</v>
      </c>
      <c r="D98" s="3">
        <f aca="true" t="shared" si="24" ref="D98:D129">$K$6/(B98^2/$K$9/$K$8+B98/$K$9+1)</f>
        <v>0.999748873806098</v>
      </c>
      <c r="E98" s="3">
        <f aca="true" t="shared" si="25" ref="E98:E129">+B98*D98/$K$9</f>
        <v>0.00025112556310305105</v>
      </c>
      <c r="F98" s="3">
        <f aca="true" t="shared" si="26" ref="F98:F129">+B98*E98/$K$8</f>
        <v>6.307988945637541E-10</v>
      </c>
      <c r="G98" s="3">
        <f t="shared" si="22"/>
        <v>1.9997886836411658</v>
      </c>
      <c r="H98" s="12">
        <f aca="true" t="shared" si="27" ref="H98:H129">+G98/$K$2*$K$7</f>
        <v>49.994717091029145</v>
      </c>
      <c r="I98" s="4">
        <f t="shared" si="23"/>
        <v>9.600000000000001</v>
      </c>
    </row>
    <row r="99" spans="1:9" ht="19.5" customHeight="1">
      <c r="A99" s="4">
        <v>9.700000000000001</v>
      </c>
      <c r="B99" s="3">
        <f t="shared" si="20"/>
        <v>1.995262314968873E-10</v>
      </c>
      <c r="C99" s="3">
        <f t="shared" si="21"/>
        <v>5.0118723362727394E-05</v>
      </c>
      <c r="D99" s="3">
        <f t="shared" si="24"/>
        <v>0.9998005131733302</v>
      </c>
      <c r="E99" s="3">
        <f t="shared" si="25"/>
        <v>0.00019948642864212862</v>
      </c>
      <c r="F99" s="3">
        <f t="shared" si="26"/>
        <v>3.980277534173664E-10</v>
      </c>
      <c r="G99" s="3">
        <f t="shared" si="22"/>
        <v>1.999850631299139</v>
      </c>
      <c r="H99" s="12">
        <f t="shared" si="27"/>
        <v>49.996265782478474</v>
      </c>
      <c r="I99" s="4">
        <f t="shared" si="23"/>
        <v>9.700000000000001</v>
      </c>
    </row>
    <row r="100" spans="1:9" ht="19.5" customHeight="1">
      <c r="A100" s="4">
        <v>9.8</v>
      </c>
      <c r="B100" s="3">
        <f aca="true" t="shared" si="28" ref="B100:B131">10^-A100</f>
        <v>1.5848931924611098E-10</v>
      </c>
      <c r="C100" s="3">
        <f aca="true" t="shared" si="29" ref="C100:C131">0.00000000000001/B100</f>
        <v>6.309573444801947E-05</v>
      </c>
      <c r="D100" s="3">
        <f t="shared" si="24"/>
        <v>0.9998415355445287</v>
      </c>
      <c r="E100" s="3">
        <f t="shared" si="25"/>
        <v>0.00015846420432243864</v>
      </c>
      <c r="F100" s="3">
        <f t="shared" si="26"/>
        <v>2.5114883867939934E-10</v>
      </c>
      <c r="G100" s="3">
        <f aca="true" t="shared" si="30" ref="G100:G131">+D100*2+E100+C100-B100</f>
        <v>1.9999046308693387</v>
      </c>
      <c r="H100" s="12">
        <f t="shared" si="27"/>
        <v>49.997615771733464</v>
      </c>
      <c r="I100" s="4">
        <f aca="true" t="shared" si="31" ref="I100:I131">+A100</f>
        <v>9.8</v>
      </c>
    </row>
    <row r="101" spans="1:9" ht="19.5" customHeight="1">
      <c r="A101" s="4">
        <v>9.9</v>
      </c>
      <c r="B101" s="3">
        <f t="shared" si="28"/>
        <v>1.2589254117941656E-10</v>
      </c>
      <c r="C101" s="3">
        <f t="shared" si="29"/>
        <v>7.943282347242825E-05</v>
      </c>
      <c r="D101" s="3">
        <f t="shared" si="24"/>
        <v>0.9998741231473081</v>
      </c>
      <c r="E101" s="3">
        <f t="shared" si="25"/>
        <v>0.0001258766942225555</v>
      </c>
      <c r="F101" s="3">
        <f t="shared" si="26"/>
        <v>1.5846936910941895E-10</v>
      </c>
      <c r="G101" s="3">
        <f t="shared" si="30"/>
        <v>1.9999535556864183</v>
      </c>
      <c r="H101" s="12">
        <f t="shared" si="27"/>
        <v>49.99883889216046</v>
      </c>
      <c r="I101" s="4">
        <f t="shared" si="31"/>
        <v>9.9</v>
      </c>
    </row>
    <row r="102" spans="1:9" ht="19.5" customHeight="1">
      <c r="A102" s="4">
        <v>10</v>
      </c>
      <c r="B102" s="3">
        <f t="shared" si="28"/>
        <v>1E-10</v>
      </c>
      <c r="C102" s="3">
        <f t="shared" si="29"/>
        <v>9.999999999999999E-05</v>
      </c>
      <c r="D102" s="3">
        <f t="shared" si="24"/>
        <v>0.9999000098990201</v>
      </c>
      <c r="E102" s="3">
        <f t="shared" si="25"/>
        <v>9.999000098990202E-05</v>
      </c>
      <c r="F102" s="3">
        <f t="shared" si="26"/>
        <v>9.999000098990201E-11</v>
      </c>
      <c r="G102" s="3">
        <f t="shared" si="30"/>
        <v>2.00000000969903</v>
      </c>
      <c r="H102" s="12">
        <f t="shared" si="27"/>
        <v>50.00000024247575</v>
      </c>
      <c r="I102" s="4">
        <f t="shared" si="31"/>
        <v>10</v>
      </c>
    </row>
    <row r="103" spans="1:9" ht="19.5" customHeight="1">
      <c r="A103" s="4">
        <v>10.100000000000001</v>
      </c>
      <c r="B103" s="3">
        <f t="shared" si="28"/>
        <v>7.943282347242762E-11</v>
      </c>
      <c r="C103" s="3">
        <f t="shared" si="29"/>
        <v>0.00012589254117941756</v>
      </c>
      <c r="D103" s="3">
        <f t="shared" si="24"/>
        <v>0.9999205734225143</v>
      </c>
      <c r="E103" s="3">
        <f t="shared" si="25"/>
        <v>7.942651439511919E-05</v>
      </c>
      <c r="F103" s="3">
        <f t="shared" si="26"/>
        <v>6.309072296977734E-11</v>
      </c>
      <c r="G103" s="3">
        <f t="shared" si="30"/>
        <v>2.0000464658211703</v>
      </c>
      <c r="H103" s="12">
        <f t="shared" si="27"/>
        <v>50.00116164552926</v>
      </c>
      <c r="I103" s="4">
        <f t="shared" si="31"/>
        <v>10.100000000000001</v>
      </c>
    </row>
    <row r="104" spans="1:9" ht="19.5" customHeight="1">
      <c r="A104" s="4">
        <v>10.200000000000001</v>
      </c>
      <c r="B104" s="3">
        <f t="shared" si="28"/>
        <v>6.309573444801897E-11</v>
      </c>
      <c r="C104" s="3">
        <f t="shared" si="29"/>
        <v>0.00015848931924611223</v>
      </c>
      <c r="D104" s="3">
        <f t="shared" si="24"/>
        <v>0.9999369082065669</v>
      </c>
      <c r="E104" s="3">
        <f t="shared" si="25"/>
        <v>6.309175362497466E-05</v>
      </c>
      <c r="F104" s="3">
        <f t="shared" si="26"/>
        <v>3.9808205325812395E-11</v>
      </c>
      <c r="G104" s="3">
        <f t="shared" si="30"/>
        <v>2.000095397422909</v>
      </c>
      <c r="H104" s="12">
        <f t="shared" si="27"/>
        <v>50.00238493557273</v>
      </c>
      <c r="I104" s="4">
        <f t="shared" si="31"/>
        <v>10.200000000000001</v>
      </c>
    </row>
    <row r="105" spans="1:9" ht="19.5" customHeight="1">
      <c r="A105" s="4">
        <v>10.3</v>
      </c>
      <c r="B105" s="3">
        <f t="shared" si="28"/>
        <v>5.011872336272699E-11</v>
      </c>
      <c r="C105" s="3">
        <f t="shared" si="29"/>
        <v>0.0001995262314968889</v>
      </c>
      <c r="D105" s="3">
        <f t="shared" si="24"/>
        <v>0.9999498837632814</v>
      </c>
      <c r="E105" s="3">
        <f t="shared" si="25"/>
        <v>5.011621160092292E-05</v>
      </c>
      <c r="F105" s="3">
        <f t="shared" si="26"/>
        <v>2.511760545214545E-11</v>
      </c>
      <c r="G105" s="3">
        <f t="shared" si="30"/>
        <v>2.0001494099195423</v>
      </c>
      <c r="H105" s="12">
        <f t="shared" si="27"/>
        <v>50.00373524798856</v>
      </c>
      <c r="I105" s="4">
        <f t="shared" si="31"/>
        <v>10.3</v>
      </c>
    </row>
    <row r="106" spans="1:9" ht="19.5" customHeight="1">
      <c r="A106" s="4">
        <v>10.4</v>
      </c>
      <c r="B106" s="3">
        <f t="shared" si="28"/>
        <v>3.981071705534958E-11</v>
      </c>
      <c r="C106" s="3">
        <f t="shared" si="29"/>
        <v>0.00025118864315095893</v>
      </c>
      <c r="D106" s="3">
        <f t="shared" si="24"/>
        <v>0.9999601908519271</v>
      </c>
      <c r="E106" s="3">
        <f t="shared" si="25"/>
        <v>3.9809132224619435E-05</v>
      </c>
      <c r="F106" s="3">
        <f t="shared" si="26"/>
        <v>1.5848300992133232E-11</v>
      </c>
      <c r="G106" s="3">
        <f t="shared" si="30"/>
        <v>2.000211379439419</v>
      </c>
      <c r="H106" s="12">
        <f t="shared" si="27"/>
        <v>50.00528448598548</v>
      </c>
      <c r="I106" s="4">
        <f t="shared" si="31"/>
        <v>10.4</v>
      </c>
    </row>
    <row r="107" spans="1:9" ht="19.5" customHeight="1">
      <c r="A107" s="4">
        <v>10.5</v>
      </c>
      <c r="B107" s="3">
        <f t="shared" si="28"/>
        <v>3.162277660168371E-11</v>
      </c>
      <c r="C107" s="3">
        <f t="shared" si="29"/>
        <v>0.00031622776601683875</v>
      </c>
      <c r="D107" s="3">
        <f t="shared" si="24"/>
        <v>0.9999683782133673</v>
      </c>
      <c r="E107" s="3">
        <f t="shared" si="25"/>
        <v>3.162177663298928E-05</v>
      </c>
      <c r="F107" s="3">
        <f t="shared" si="26"/>
        <v>9.99968378213362E-12</v>
      </c>
      <c r="G107" s="3">
        <f t="shared" si="30"/>
        <v>2.0002846059377615</v>
      </c>
      <c r="H107" s="12">
        <f t="shared" si="27"/>
        <v>50.007115148444036</v>
      </c>
      <c r="I107" s="4">
        <f t="shared" si="31"/>
        <v>10.5</v>
      </c>
    </row>
    <row r="108" spans="1:9" ht="19.5" customHeight="1">
      <c r="A108" s="4">
        <v>10.600000000000001</v>
      </c>
      <c r="B108" s="3">
        <f t="shared" si="28"/>
        <v>2.5118864315095668E-11</v>
      </c>
      <c r="C108" s="3">
        <f t="shared" si="29"/>
        <v>0.00039810717055349936</v>
      </c>
      <c r="D108" s="3">
        <f t="shared" si="24"/>
        <v>0.9999748817603172</v>
      </c>
      <c r="E108" s="3">
        <f t="shared" si="25"/>
        <v>2.511823337344124E-05</v>
      </c>
      <c r="F108" s="3">
        <f t="shared" si="26"/>
        <v>6.309414959423782E-12</v>
      </c>
      <c r="G108" s="3">
        <f t="shared" si="30"/>
        <v>2.0003729888994424</v>
      </c>
      <c r="H108" s="12">
        <f t="shared" si="27"/>
        <v>50.009324722486056</v>
      </c>
      <c r="I108" s="4">
        <f t="shared" si="31"/>
        <v>10.600000000000001</v>
      </c>
    </row>
    <row r="109" spans="1:9" ht="19.5" customHeight="1">
      <c r="A109" s="4">
        <v>10.700000000000001</v>
      </c>
      <c r="B109" s="3">
        <f t="shared" si="28"/>
        <v>1.995262314968871E-11</v>
      </c>
      <c r="C109" s="3">
        <f t="shared" si="29"/>
        <v>0.0005011872336272745</v>
      </c>
      <c r="D109" s="3">
        <f t="shared" si="24"/>
        <v>0.9999800477709686</v>
      </c>
      <c r="E109" s="3">
        <f t="shared" si="25"/>
        <v>1.9952225050381852E-05</v>
      </c>
      <c r="F109" s="3">
        <f t="shared" si="26"/>
        <v>3.9809922742804786E-12</v>
      </c>
      <c r="G109" s="3">
        <f t="shared" si="30"/>
        <v>2.000481234980662</v>
      </c>
      <c r="H109" s="12">
        <f t="shared" si="27"/>
        <v>50.012030874516554</v>
      </c>
      <c r="I109" s="4">
        <f t="shared" si="31"/>
        <v>10.700000000000001</v>
      </c>
    </row>
    <row r="110" spans="1:9" ht="19.5" customHeight="1">
      <c r="A110" s="4">
        <v>10.8</v>
      </c>
      <c r="B110" s="3">
        <f t="shared" si="28"/>
        <v>1.5848931924611082E-11</v>
      </c>
      <c r="C110" s="3">
        <f t="shared" si="29"/>
        <v>0.0006309573444801954</v>
      </c>
      <c r="D110" s="3">
        <f t="shared" si="24"/>
        <v>0.9999841513167483</v>
      </c>
      <c r="E110" s="3">
        <f t="shared" si="25"/>
        <v>1.5848680739909132E-05</v>
      </c>
      <c r="F110" s="3">
        <f t="shared" si="26"/>
        <v>2.511846621417146E-12</v>
      </c>
      <c r="G110" s="3">
        <f t="shared" si="30"/>
        <v>2.000615108642868</v>
      </c>
      <c r="H110" s="12">
        <f t="shared" si="27"/>
        <v>50.0153777160717</v>
      </c>
      <c r="I110" s="4">
        <f t="shared" si="31"/>
        <v>10.8</v>
      </c>
    </row>
    <row r="111" spans="1:9" ht="19.5" customHeight="1">
      <c r="A111" s="4">
        <v>10.9</v>
      </c>
      <c r="B111" s="3">
        <f t="shared" si="28"/>
        <v>1.258925411794164E-11</v>
      </c>
      <c r="C111" s="3">
        <f t="shared" si="29"/>
        <v>0.0007943282347242835</v>
      </c>
      <c r="D111" s="3">
        <f t="shared" si="24"/>
        <v>0.9999874109027845</v>
      </c>
      <c r="E111" s="3">
        <f t="shared" si="25"/>
        <v>1.258909563059768E-05</v>
      </c>
      <c r="F111" s="3">
        <f t="shared" si="26"/>
        <v>1.5848732400866295E-12</v>
      </c>
      <c r="G111" s="3">
        <f t="shared" si="30"/>
        <v>2.000781739123335</v>
      </c>
      <c r="H111" s="12">
        <f t="shared" si="27"/>
        <v>50.01954347808337</v>
      </c>
      <c r="I111" s="4">
        <f t="shared" si="31"/>
        <v>10.9</v>
      </c>
    </row>
    <row r="112" spans="1:9" ht="19.5" customHeight="1">
      <c r="A112" s="4">
        <v>11</v>
      </c>
      <c r="B112" s="3">
        <f t="shared" si="28"/>
        <v>1E-11</v>
      </c>
      <c r="C112" s="3">
        <f t="shared" si="29"/>
        <v>0.001</v>
      </c>
      <c r="D112" s="3">
        <f t="shared" si="24"/>
        <v>0.9999900000989991</v>
      </c>
      <c r="E112" s="3">
        <f t="shared" si="25"/>
        <v>9.99990000098999E-06</v>
      </c>
      <c r="F112" s="3">
        <f t="shared" si="26"/>
        <v>9.99990000098999E-13</v>
      </c>
      <c r="G112" s="3">
        <f t="shared" si="30"/>
        <v>2.000990000087999</v>
      </c>
      <c r="H112" s="12">
        <f t="shared" si="27"/>
        <v>50.02475000219998</v>
      </c>
      <c r="I112" s="4">
        <f t="shared" si="31"/>
        <v>11</v>
      </c>
    </row>
    <row r="113" spans="1:9" ht="19.5" customHeight="1">
      <c r="A113" s="4">
        <v>11.100000000000001</v>
      </c>
      <c r="B113" s="3">
        <f t="shared" si="28"/>
        <v>7.943282347242783E-12</v>
      </c>
      <c r="C113" s="3">
        <f t="shared" si="29"/>
        <v>0.0012589254117941723</v>
      </c>
      <c r="D113" s="3">
        <f t="shared" si="24"/>
        <v>0.9999920567801169</v>
      </c>
      <c r="E113" s="3">
        <f t="shared" si="25"/>
        <v>7.943219252004505E-06</v>
      </c>
      <c r="F113" s="3">
        <f t="shared" si="26"/>
        <v>6.30952332647264E-13</v>
      </c>
      <c r="G113" s="3">
        <f t="shared" si="30"/>
        <v>2.0012509821833366</v>
      </c>
      <c r="H113" s="12">
        <f t="shared" si="27"/>
        <v>50.03127455458342</v>
      </c>
      <c r="I113" s="4">
        <f t="shared" si="31"/>
        <v>11.100000000000001</v>
      </c>
    </row>
    <row r="114" spans="1:9" ht="19.5" customHeight="1">
      <c r="A114" s="4">
        <v>11.200000000000001</v>
      </c>
      <c r="B114" s="3">
        <f t="shared" si="28"/>
        <v>6.309573444801913E-12</v>
      </c>
      <c r="C114" s="3">
        <f t="shared" si="29"/>
        <v>0.0015848931924611184</v>
      </c>
      <c r="D114" s="3">
        <f t="shared" si="24"/>
        <v>0.9999936904659675</v>
      </c>
      <c r="E114" s="3">
        <f t="shared" si="25"/>
        <v>6.309533634333532E-06</v>
      </c>
      <c r="F114" s="3">
        <f t="shared" si="26"/>
        <v>3.9810465868275353E-13</v>
      </c>
      <c r="G114" s="3">
        <f t="shared" si="30"/>
        <v>2.0015785836517206</v>
      </c>
      <c r="H114" s="12">
        <f t="shared" si="27"/>
        <v>50.03946459129301</v>
      </c>
      <c r="I114" s="4">
        <f t="shared" si="31"/>
        <v>11.200000000000001</v>
      </c>
    </row>
    <row r="115" spans="1:9" ht="19.5" customHeight="1">
      <c r="A115" s="4">
        <v>11.3</v>
      </c>
      <c r="B115" s="3">
        <f t="shared" si="28"/>
        <v>5.0118723362726945E-12</v>
      </c>
      <c r="C115" s="3">
        <f t="shared" si="29"/>
        <v>0.001995262314968891</v>
      </c>
      <c r="D115" s="3">
        <f t="shared" si="24"/>
        <v>0.9999949881525314</v>
      </c>
      <c r="E115" s="3">
        <f t="shared" si="25"/>
        <v>5.011847217533013E-06</v>
      </c>
      <c r="F115" s="3">
        <f t="shared" si="26"/>
        <v>2.5118738423178983E-13</v>
      </c>
      <c r="G115" s="3">
        <f t="shared" si="30"/>
        <v>2.0019902504622373</v>
      </c>
      <c r="H115" s="12">
        <f t="shared" si="27"/>
        <v>50.049756261555935</v>
      </c>
      <c r="I115" s="4">
        <f t="shared" si="31"/>
        <v>11.3</v>
      </c>
    </row>
    <row r="116" spans="1:9" ht="19.5" customHeight="1">
      <c r="A116" s="4">
        <v>11.4</v>
      </c>
      <c r="B116" s="3">
        <f t="shared" si="28"/>
        <v>3.981071705534953E-12</v>
      </c>
      <c r="C116" s="3">
        <f t="shared" si="29"/>
        <v>0.002511886431509592</v>
      </c>
      <c r="D116" s="3">
        <f t="shared" si="24"/>
        <v>0.9999960189439849</v>
      </c>
      <c r="E116" s="3">
        <f t="shared" si="25"/>
        <v>3.981055856665493E-06</v>
      </c>
      <c r="F116" s="3">
        <f t="shared" si="26"/>
        <v>1.584886882912521E-13</v>
      </c>
      <c r="G116" s="3">
        <f t="shared" si="30"/>
        <v>2.002507905371355</v>
      </c>
      <c r="H116" s="12">
        <f t="shared" si="27"/>
        <v>50.06269763428387</v>
      </c>
      <c r="I116" s="4">
        <f t="shared" si="31"/>
        <v>11.4</v>
      </c>
    </row>
    <row r="117" spans="1:9" ht="19.5" customHeight="1">
      <c r="A117" s="4">
        <v>11.5</v>
      </c>
      <c r="B117" s="3">
        <f t="shared" si="28"/>
        <v>3.162277660168367E-12</v>
      </c>
      <c r="C117" s="3">
        <f t="shared" si="29"/>
        <v>0.003162277660168392</v>
      </c>
      <c r="D117" s="3">
        <f t="shared" si="24"/>
        <v>0.9999968377322399</v>
      </c>
      <c r="E117" s="3">
        <f t="shared" si="25"/>
        <v>3.162267660199674E-06</v>
      </c>
      <c r="F117" s="3">
        <f t="shared" si="26"/>
        <v>9.99996837732232E-14</v>
      </c>
      <c r="G117" s="3">
        <f t="shared" si="30"/>
        <v>2.003159115389146</v>
      </c>
      <c r="H117" s="12">
        <f t="shared" si="27"/>
        <v>50.07897788472865</v>
      </c>
      <c r="I117" s="4">
        <f t="shared" si="31"/>
        <v>11.5</v>
      </c>
    </row>
    <row r="118" spans="1:9" ht="19.5" customHeight="1">
      <c r="A118" s="4">
        <v>11.600000000000001</v>
      </c>
      <c r="B118" s="3">
        <f t="shared" si="28"/>
        <v>2.5118864315095637E-12</v>
      </c>
      <c r="C118" s="3">
        <f t="shared" si="29"/>
        <v>0.003981071705534999</v>
      </c>
      <c r="D118" s="3">
        <f t="shared" si="24"/>
        <v>0.9999974881198149</v>
      </c>
      <c r="E118" s="3">
        <f t="shared" si="25"/>
        <v>2.5118801219518095E-06</v>
      </c>
      <c r="F118" s="3">
        <f t="shared" si="26"/>
        <v>6.309557595909338E-14</v>
      </c>
      <c r="G118" s="3">
        <f t="shared" si="30"/>
        <v>2.003978559822775</v>
      </c>
      <c r="H118" s="12">
        <f t="shared" si="27"/>
        <v>50.09946399556937</v>
      </c>
      <c r="I118" s="4">
        <f t="shared" si="31"/>
        <v>11.600000000000001</v>
      </c>
    </row>
    <row r="119" spans="1:9" ht="19.5" customHeight="1">
      <c r="A119" s="4">
        <v>11.700000000000001</v>
      </c>
      <c r="B119" s="3">
        <f t="shared" si="28"/>
        <v>1.9952623149688686E-12</v>
      </c>
      <c r="C119" s="3">
        <f t="shared" si="29"/>
        <v>0.005011872336272751</v>
      </c>
      <c r="D119" s="3">
        <f t="shared" si="24"/>
        <v>0.9999980047416264</v>
      </c>
      <c r="E119" s="3">
        <f t="shared" si="25"/>
        <v>1.995258333905027E-06</v>
      </c>
      <c r="F119" s="3">
        <f t="shared" si="26"/>
        <v>3.981063762268271E-14</v>
      </c>
      <c r="G119" s="3">
        <f t="shared" si="30"/>
        <v>2.005009877075864</v>
      </c>
      <c r="H119" s="12">
        <f t="shared" si="27"/>
        <v>50.12524692689661</v>
      </c>
      <c r="I119" s="4">
        <f t="shared" si="31"/>
        <v>11.700000000000001</v>
      </c>
    </row>
    <row r="120" spans="1:9" ht="19.5" customHeight="1">
      <c r="A120" s="4">
        <v>11.8</v>
      </c>
      <c r="B120" s="3">
        <f t="shared" si="28"/>
        <v>1.5848931924611065E-12</v>
      </c>
      <c r="C120" s="3">
        <f t="shared" si="29"/>
        <v>0.00630957344480196</v>
      </c>
      <c r="D120" s="3">
        <f t="shared" si="24"/>
        <v>0.9999984151092943</v>
      </c>
      <c r="E120" s="3">
        <f t="shared" si="25"/>
        <v>1.5848906805786166E-06</v>
      </c>
      <c r="F120" s="3">
        <f t="shared" si="26"/>
        <v>2.5118824504440992E-14</v>
      </c>
      <c r="G120" s="3">
        <f t="shared" si="30"/>
        <v>2.006307988552486</v>
      </c>
      <c r="H120" s="12">
        <f t="shared" si="27"/>
        <v>50.15769971381216</v>
      </c>
      <c r="I120" s="4">
        <f t="shared" si="31"/>
        <v>11.8</v>
      </c>
    </row>
    <row r="121" spans="1:9" ht="19.5" customHeight="1">
      <c r="A121" s="4">
        <v>11.9</v>
      </c>
      <c r="B121" s="3">
        <f t="shared" si="28"/>
        <v>1.2589254117941629E-12</v>
      </c>
      <c r="C121" s="3">
        <f t="shared" si="29"/>
        <v>0.007943282347242843</v>
      </c>
      <c r="D121" s="3">
        <f t="shared" si="24"/>
        <v>0.9999987410761572</v>
      </c>
      <c r="E121" s="3">
        <f t="shared" si="25"/>
        <v>1.2589238269029458E-06</v>
      </c>
      <c r="F121" s="3">
        <f t="shared" si="26"/>
        <v>1.5848911972012743E-14</v>
      </c>
      <c r="G121" s="3">
        <f t="shared" si="30"/>
        <v>2.007942023422125</v>
      </c>
      <c r="H121" s="12">
        <f t="shared" si="27"/>
        <v>50.19855058555313</v>
      </c>
      <c r="I121" s="4">
        <f t="shared" si="31"/>
        <v>11.9</v>
      </c>
    </row>
    <row r="122" spans="1:9" ht="19.5" customHeight="1">
      <c r="A122" s="4">
        <v>12</v>
      </c>
      <c r="B122" s="3">
        <f t="shared" si="28"/>
        <v>1E-12</v>
      </c>
      <c r="C122" s="3">
        <f t="shared" si="29"/>
        <v>0.01</v>
      </c>
      <c r="D122" s="3">
        <f t="shared" si="24"/>
        <v>0.9999990000009901</v>
      </c>
      <c r="E122" s="3">
        <f t="shared" si="25"/>
        <v>9.999990000009901E-07</v>
      </c>
      <c r="F122" s="3">
        <f t="shared" si="26"/>
        <v>9.9999900000099E-15</v>
      </c>
      <c r="G122" s="3">
        <f t="shared" si="30"/>
        <v>2.00999899999998</v>
      </c>
      <c r="H122" s="12">
        <f t="shared" si="27"/>
        <v>50.2499749999995</v>
      </c>
      <c r="I122" s="4">
        <f t="shared" si="31"/>
        <v>12</v>
      </c>
    </row>
    <row r="123" spans="1:9" ht="19.5" customHeight="1">
      <c r="A123" s="4">
        <v>12.100000000000001</v>
      </c>
      <c r="B123" s="3">
        <f t="shared" si="28"/>
        <v>7.943282347242773E-13</v>
      </c>
      <c r="C123" s="3">
        <f t="shared" si="29"/>
        <v>0.012589254117941739</v>
      </c>
      <c r="D123" s="3">
        <f t="shared" si="24"/>
        <v>0.99999920567239</v>
      </c>
      <c r="E123" s="3">
        <f t="shared" si="25"/>
        <v>7.943276037674291E-07</v>
      </c>
      <c r="F123" s="3">
        <f t="shared" si="26"/>
        <v>6.3095684329334716E-15</v>
      </c>
      <c r="G123" s="3">
        <f t="shared" si="30"/>
        <v>2.012588459789531</v>
      </c>
      <c r="H123" s="12">
        <f t="shared" si="27"/>
        <v>50.314711494738276</v>
      </c>
      <c r="I123" s="4">
        <f t="shared" si="31"/>
        <v>12.100000000000001</v>
      </c>
    </row>
    <row r="124" spans="1:9" ht="19.5" customHeight="1">
      <c r="A124" s="4">
        <v>12.200000000000001</v>
      </c>
      <c r="B124" s="3">
        <f t="shared" si="28"/>
        <v>6.309573444801906E-13</v>
      </c>
      <c r="C124" s="3">
        <f t="shared" si="29"/>
        <v>0.0158489319246112</v>
      </c>
      <c r="D124" s="3">
        <f t="shared" si="24"/>
        <v>0.9999993690430498</v>
      </c>
      <c r="E124" s="3">
        <f t="shared" si="25"/>
        <v>6.309569463732689E-07</v>
      </c>
      <c r="F124" s="3">
        <f t="shared" si="26"/>
        <v>3.9810691936500775E-15</v>
      </c>
      <c r="G124" s="3">
        <f t="shared" si="30"/>
        <v>2.015848300967026</v>
      </c>
      <c r="H124" s="12">
        <f t="shared" si="27"/>
        <v>50.39620752417565</v>
      </c>
      <c r="I124" s="4">
        <f t="shared" si="31"/>
        <v>12.200000000000001</v>
      </c>
    </row>
    <row r="125" spans="1:9" ht="19.5" customHeight="1">
      <c r="A125" s="4">
        <v>12.3</v>
      </c>
      <c r="B125" s="3">
        <f t="shared" si="28"/>
        <v>5.011872336272707E-13</v>
      </c>
      <c r="C125" s="3">
        <f t="shared" si="29"/>
        <v>0.01995262314968886</v>
      </c>
      <c r="D125" s="3">
        <f t="shared" si="24"/>
        <v>0.9999994988130151</v>
      </c>
      <c r="E125" s="3">
        <f t="shared" si="25"/>
        <v>5.011869824387521E-07</v>
      </c>
      <c r="F125" s="3">
        <f t="shared" si="26"/>
        <v>2.511885172584776E-15</v>
      </c>
      <c r="G125" s="3">
        <f t="shared" si="30"/>
        <v>2.0199521219622</v>
      </c>
      <c r="H125" s="12">
        <f t="shared" si="27"/>
        <v>50.498803049055</v>
      </c>
      <c r="I125" s="4">
        <f t="shared" si="31"/>
        <v>12.3</v>
      </c>
    </row>
    <row r="126" spans="1:9" ht="19.5" customHeight="1">
      <c r="A126" s="4">
        <v>12.4</v>
      </c>
      <c r="B126" s="3">
        <f t="shared" si="28"/>
        <v>3.981071705534963E-13</v>
      </c>
      <c r="C126" s="3">
        <f t="shared" si="29"/>
        <v>0.02511886431509586</v>
      </c>
      <c r="D126" s="3">
        <f t="shared" si="24"/>
        <v>0.9999996018929864</v>
      </c>
      <c r="E126" s="3">
        <f t="shared" si="25"/>
        <v>3.981070120642396E-07</v>
      </c>
      <c r="F126" s="3">
        <f t="shared" si="26"/>
        <v>1.5848925615040104E-15</v>
      </c>
      <c r="G126" s="3">
        <f t="shared" si="30"/>
        <v>2.0251184662076827</v>
      </c>
      <c r="H126" s="12">
        <f t="shared" si="27"/>
        <v>50.62796165519207</v>
      </c>
      <c r="I126" s="4">
        <f t="shared" si="31"/>
        <v>12.4</v>
      </c>
    </row>
    <row r="127" spans="1:9" ht="19.5" customHeight="1">
      <c r="A127" s="4">
        <v>12.5</v>
      </c>
      <c r="B127" s="3">
        <f t="shared" si="28"/>
        <v>3.1622776601683746E-13</v>
      </c>
      <c r="C127" s="3">
        <f t="shared" si="29"/>
        <v>0.03162277660168384</v>
      </c>
      <c r="D127" s="3">
        <f t="shared" si="24"/>
        <v>0.999999683772333</v>
      </c>
      <c r="E127" s="3">
        <f t="shared" si="25"/>
        <v>3.162276660168688E-07</v>
      </c>
      <c r="F127" s="3">
        <f t="shared" si="26"/>
        <v>9.9999968377233E-16</v>
      </c>
      <c r="G127" s="3">
        <f t="shared" si="30"/>
        <v>2.0316224603736996</v>
      </c>
      <c r="H127" s="12">
        <f t="shared" si="27"/>
        <v>50.79056150934249</v>
      </c>
      <c r="I127" s="4">
        <f t="shared" si="31"/>
        <v>12.5</v>
      </c>
    </row>
    <row r="128" spans="1:9" ht="19.5" customHeight="1">
      <c r="A128" s="4">
        <v>12.600000000000001</v>
      </c>
      <c r="B128" s="3">
        <f t="shared" si="28"/>
        <v>2.5118864315095613E-13</v>
      </c>
      <c r="C128" s="3">
        <f t="shared" si="29"/>
        <v>0.039810717055350026</v>
      </c>
      <c r="D128" s="3">
        <f t="shared" si="24"/>
        <v>0.9999997488114192</v>
      </c>
      <c r="E128" s="3">
        <f t="shared" si="25"/>
        <v>2.5118858005523735E-07</v>
      </c>
      <c r="F128" s="3">
        <f t="shared" si="26"/>
        <v>6.309571859909038E-16</v>
      </c>
      <c r="G128" s="3">
        <f t="shared" si="30"/>
        <v>2.039810465866517</v>
      </c>
      <c r="H128" s="12">
        <f t="shared" si="27"/>
        <v>50.995261646662925</v>
      </c>
      <c r="I128" s="4">
        <f t="shared" si="31"/>
        <v>12.600000000000001</v>
      </c>
    </row>
    <row r="129" spans="1:9" ht="19.5" customHeight="1">
      <c r="A129" s="4">
        <v>12.700000000000001</v>
      </c>
      <c r="B129" s="3">
        <f t="shared" si="28"/>
        <v>1.9952623149688663E-13</v>
      </c>
      <c r="C129" s="3">
        <f t="shared" si="29"/>
        <v>0.05011872336272756</v>
      </c>
      <c r="D129" s="3">
        <f t="shared" si="24"/>
        <v>0.9999998004738079</v>
      </c>
      <c r="E129" s="3">
        <f t="shared" si="25"/>
        <v>1.9952619168617743E-07</v>
      </c>
      <c r="F129" s="3">
        <f t="shared" si="26"/>
        <v>3.9810709112068416E-16</v>
      </c>
      <c r="G129" s="3">
        <f t="shared" si="30"/>
        <v>2.0501185238363355</v>
      </c>
      <c r="H129" s="12">
        <f t="shared" si="27"/>
        <v>51.252963095908385</v>
      </c>
      <c r="I129" s="4">
        <f t="shared" si="31"/>
        <v>12.700000000000001</v>
      </c>
    </row>
    <row r="130" spans="1:9" ht="19.5" customHeight="1">
      <c r="A130" s="4">
        <v>12.8</v>
      </c>
      <c r="B130" s="3">
        <f t="shared" si="28"/>
        <v>1.5848931924611046E-13</v>
      </c>
      <c r="C130" s="3">
        <f t="shared" si="29"/>
        <v>0.06309573444801968</v>
      </c>
      <c r="D130" s="3">
        <f aca="true" t="shared" si="32" ref="D130:D142">$K$6/(B130^2/$K$9/$K$8+B130/$K$9+1)</f>
        <v>0.9999998415107056</v>
      </c>
      <c r="E130" s="3">
        <f aca="true" t="shared" si="33" ref="E130:E142">+B130*D130/$K$9</f>
        <v>1.584892941272501E-07</v>
      </c>
      <c r="F130" s="3">
        <f aca="true" t="shared" si="34" ref="F130:F142">+B130*E130/$K$8</f>
        <v>2.511886033402444E-16</v>
      </c>
      <c r="G130" s="3">
        <f t="shared" si="30"/>
        <v>2.0630955759585667</v>
      </c>
      <c r="H130" s="12">
        <f aca="true" t="shared" si="35" ref="H130:H142">+G130/$K$2*$K$7</f>
        <v>51.57738939896417</v>
      </c>
      <c r="I130" s="4">
        <f t="shared" si="31"/>
        <v>12.8</v>
      </c>
    </row>
    <row r="131" spans="1:9" ht="19.5" customHeight="1">
      <c r="A131" s="4">
        <v>12.9</v>
      </c>
      <c r="B131" s="3">
        <f t="shared" si="28"/>
        <v>1.2589254117941612E-13</v>
      </c>
      <c r="C131" s="3">
        <f t="shared" si="29"/>
        <v>0.07943282347242853</v>
      </c>
      <c r="D131" s="3">
        <f t="shared" si="32"/>
        <v>0.9999998741074746</v>
      </c>
      <c r="E131" s="3">
        <f t="shared" si="33"/>
        <v>1.258925253304862E-07</v>
      </c>
      <c r="F131" s="3">
        <f t="shared" si="34"/>
        <v>1.584892992934892E-16</v>
      </c>
      <c r="G131" s="3">
        <f t="shared" si="30"/>
        <v>2.0794326975797772</v>
      </c>
      <c r="H131" s="12">
        <f t="shared" si="35"/>
        <v>51.98581743949443</v>
      </c>
      <c r="I131" s="4">
        <f t="shared" si="31"/>
        <v>12.9</v>
      </c>
    </row>
    <row r="132" spans="1:9" ht="19.5" customHeight="1">
      <c r="A132" s="4">
        <v>13</v>
      </c>
      <c r="B132" s="3">
        <f aca="true" t="shared" si="36" ref="B132:B142">10^-A132</f>
        <v>1E-13</v>
      </c>
      <c r="C132" s="3">
        <f aca="true" t="shared" si="37" ref="C132:C142">0.00000000000001/B132</f>
        <v>0.09999999999999999</v>
      </c>
      <c r="D132" s="3">
        <f t="shared" si="32"/>
        <v>0.9999999000000099</v>
      </c>
      <c r="E132" s="3">
        <f t="shared" si="33"/>
        <v>9.9999990000001E-08</v>
      </c>
      <c r="F132" s="3">
        <f t="shared" si="34"/>
        <v>9.9999990000001E-17</v>
      </c>
      <c r="G132" s="3">
        <f aca="true" t="shared" si="38" ref="G132:G142">+D132*2+E132+C132-B132</f>
        <v>2.09999989999991</v>
      </c>
      <c r="H132" s="12">
        <f t="shared" si="35"/>
        <v>52.499997499997754</v>
      </c>
      <c r="I132" s="4">
        <f aca="true" t="shared" si="39" ref="I132:I142">+A132</f>
        <v>13</v>
      </c>
    </row>
    <row r="133" spans="1:9" ht="19.5" customHeight="1">
      <c r="A133" s="4">
        <v>13.100000000000001</v>
      </c>
      <c r="B133" s="3">
        <f t="shared" si="36"/>
        <v>7.943282347242764E-14</v>
      </c>
      <c r="C133" s="3">
        <f t="shared" si="37"/>
        <v>0.12589254117941753</v>
      </c>
      <c r="D133" s="3">
        <f t="shared" si="32"/>
        <v>0.9999999205671829</v>
      </c>
      <c r="E133" s="3">
        <f t="shared" si="33"/>
        <v>7.94328171628547E-08</v>
      </c>
      <c r="F133" s="3">
        <f t="shared" si="34"/>
        <v>6.309572943614658E-17</v>
      </c>
      <c r="G133" s="3">
        <f t="shared" si="38"/>
        <v>2.125892461746521</v>
      </c>
      <c r="H133" s="12">
        <f t="shared" si="35"/>
        <v>53.14731154366302</v>
      </c>
      <c r="I133" s="4">
        <f t="shared" si="39"/>
        <v>13.100000000000001</v>
      </c>
    </row>
    <row r="134" spans="1:9" ht="19.5" customHeight="1">
      <c r="A134" s="4">
        <v>13.200000000000001</v>
      </c>
      <c r="B134" s="3">
        <f t="shared" si="36"/>
        <v>6.309573444801899E-14</v>
      </c>
      <c r="C134" s="3">
        <f t="shared" si="37"/>
        <v>0.1584893192461122</v>
      </c>
      <c r="D134" s="3">
        <f t="shared" si="32"/>
        <v>0.9999999369042696</v>
      </c>
      <c r="E134" s="3">
        <f t="shared" si="33"/>
        <v>6.309573046694754E-08</v>
      </c>
      <c r="F134" s="3">
        <f t="shared" si="34"/>
        <v>3.9810714543463034E-17</v>
      </c>
      <c r="G134" s="3">
        <f t="shared" si="38"/>
        <v>2.1584892561503186</v>
      </c>
      <c r="H134" s="12">
        <f t="shared" si="35"/>
        <v>53.96223140375797</v>
      </c>
      <c r="I134" s="4">
        <f t="shared" si="39"/>
        <v>13.200000000000001</v>
      </c>
    </row>
    <row r="135" spans="1:9" ht="19.5" customHeight="1">
      <c r="A135" s="4">
        <v>13.3</v>
      </c>
      <c r="B135" s="3">
        <f t="shared" si="36"/>
        <v>5.011872336272701E-14</v>
      </c>
      <c r="C135" s="3">
        <f t="shared" si="37"/>
        <v>0.19952623149688883</v>
      </c>
      <c r="D135" s="3">
        <f t="shared" si="32"/>
        <v>0.9999999498812792</v>
      </c>
      <c r="E135" s="3">
        <f t="shared" si="33"/>
        <v>5.011872085084071E-08</v>
      </c>
      <c r="F135" s="3">
        <f t="shared" si="34"/>
        <v>2.5118863056170234E-17</v>
      </c>
      <c r="G135" s="3">
        <f t="shared" si="38"/>
        <v>2.199526181378118</v>
      </c>
      <c r="H135" s="12">
        <f t="shared" si="35"/>
        <v>54.988154534452946</v>
      </c>
      <c r="I135" s="4">
        <f t="shared" si="39"/>
        <v>13.3</v>
      </c>
    </row>
    <row r="136" spans="1:9" ht="19.5" customHeight="1">
      <c r="A136" s="4">
        <v>13.4</v>
      </c>
      <c r="B136" s="3">
        <f t="shared" si="36"/>
        <v>3.981071705534959E-14</v>
      </c>
      <c r="C136" s="3">
        <f t="shared" si="37"/>
        <v>0.25118864315095885</v>
      </c>
      <c r="D136" s="3">
        <f t="shared" si="32"/>
        <v>0.9999999601892844</v>
      </c>
      <c r="E136" s="3">
        <f t="shared" si="33"/>
        <v>3.9810715470456456E-08</v>
      </c>
      <c r="F136" s="3">
        <f t="shared" si="34"/>
        <v>1.5848931293653707E-17</v>
      </c>
      <c r="G136" s="3">
        <f t="shared" si="38"/>
        <v>2.251188603340203</v>
      </c>
      <c r="H136" s="12">
        <f t="shared" si="35"/>
        <v>56.279715083505074</v>
      </c>
      <c r="I136" s="4">
        <f t="shared" si="39"/>
        <v>13.4</v>
      </c>
    </row>
    <row r="137" spans="1:9" ht="19.5" customHeight="1">
      <c r="A137" s="4">
        <v>13.5</v>
      </c>
      <c r="B137" s="3">
        <f t="shared" si="36"/>
        <v>3.1622776601683714E-14</v>
      </c>
      <c r="C137" s="3">
        <f t="shared" si="37"/>
        <v>0.3162277660168387</v>
      </c>
      <c r="D137" s="3">
        <f t="shared" si="32"/>
        <v>0.9999999683772244</v>
      </c>
      <c r="E137" s="3">
        <f t="shared" si="33"/>
        <v>3.162277560168375E-08</v>
      </c>
      <c r="F137" s="3">
        <f t="shared" si="34"/>
        <v>9.999999683772195E-18</v>
      </c>
      <c r="G137" s="3">
        <f t="shared" si="38"/>
        <v>2.3162277343940314</v>
      </c>
      <c r="H137" s="12">
        <f t="shared" si="35"/>
        <v>57.90569335985079</v>
      </c>
      <c r="I137" s="4">
        <f t="shared" si="39"/>
        <v>13.5</v>
      </c>
    </row>
    <row r="138" spans="1:9" ht="19.5" customHeight="1">
      <c r="A138" s="4">
        <v>13.600000000000001</v>
      </c>
      <c r="B138" s="3">
        <f t="shared" si="36"/>
        <v>2.511886431509567E-14</v>
      </c>
      <c r="C138" s="3">
        <f t="shared" si="37"/>
        <v>0.3981071705534993</v>
      </c>
      <c r="D138" s="3">
        <f t="shared" si="32"/>
        <v>0.9999999748811363</v>
      </c>
      <c r="E138" s="3">
        <f t="shared" si="33"/>
        <v>2.5118863684138345E-08</v>
      </c>
      <c r="F138" s="3">
        <f t="shared" si="34"/>
        <v>6.309573286312552E-18</v>
      </c>
      <c r="G138" s="3">
        <f t="shared" si="38"/>
        <v>2.39810714543461</v>
      </c>
      <c r="H138" s="12">
        <f t="shared" si="35"/>
        <v>59.952678635865254</v>
      </c>
      <c r="I138" s="4">
        <f t="shared" si="39"/>
        <v>13.600000000000001</v>
      </c>
    </row>
    <row r="139" spans="1:9" ht="19.5" customHeight="1">
      <c r="A139" s="4">
        <v>13.700000000000001</v>
      </c>
      <c r="B139" s="3">
        <f t="shared" si="36"/>
        <v>1.995262314968871E-14</v>
      </c>
      <c r="C139" s="3">
        <f t="shared" si="37"/>
        <v>0.5011872336272745</v>
      </c>
      <c r="D139" s="3">
        <f t="shared" si="32"/>
        <v>0.9999999800473773</v>
      </c>
      <c r="E139" s="3">
        <f t="shared" si="33"/>
        <v>1.995262275158155E-08</v>
      </c>
      <c r="F139" s="3">
        <f t="shared" si="34"/>
        <v>3.981071626102117E-18</v>
      </c>
      <c r="G139" s="3">
        <f t="shared" si="38"/>
        <v>2.501187213674632</v>
      </c>
      <c r="H139" s="12">
        <f t="shared" si="35"/>
        <v>62.5296803418658</v>
      </c>
      <c r="I139" s="4">
        <f t="shared" si="39"/>
        <v>13.700000000000001</v>
      </c>
    </row>
    <row r="140" spans="1:9" ht="19.5" customHeight="1">
      <c r="A140" s="4">
        <v>13.8</v>
      </c>
      <c r="B140" s="3">
        <f t="shared" si="36"/>
        <v>1.5848931924611084E-14</v>
      </c>
      <c r="C140" s="3">
        <f t="shared" si="37"/>
        <v>0.6309573444801952</v>
      </c>
      <c r="D140" s="3">
        <f t="shared" si="32"/>
        <v>0.9999999841510683</v>
      </c>
      <c r="E140" s="3">
        <f t="shared" si="33"/>
        <v>1.5848931673422444E-08</v>
      </c>
      <c r="F140" s="3">
        <f t="shared" si="34"/>
        <v>2.5118863916988472E-18</v>
      </c>
      <c r="G140" s="3">
        <f t="shared" si="38"/>
        <v>2.6309573286312475</v>
      </c>
      <c r="H140" s="12">
        <f t="shared" si="35"/>
        <v>65.77393321578118</v>
      </c>
      <c r="I140" s="4">
        <f t="shared" si="39"/>
        <v>13.8</v>
      </c>
    </row>
    <row r="141" spans="1:9" ht="19.5" customHeight="1">
      <c r="A141" s="4">
        <v>13.9</v>
      </c>
      <c r="B141" s="3">
        <f t="shared" si="36"/>
        <v>1.2589254117941644E-14</v>
      </c>
      <c r="C141" s="3">
        <f t="shared" si="37"/>
        <v>0.7943282347242833</v>
      </c>
      <c r="D141" s="3">
        <f t="shared" si="32"/>
        <v>0.999999987410746</v>
      </c>
      <c r="E141" s="3">
        <f t="shared" si="33"/>
        <v>1.2589253959452327E-08</v>
      </c>
      <c r="F141" s="3">
        <f t="shared" si="34"/>
        <v>1.5848931725084834E-18</v>
      </c>
      <c r="G141" s="3">
        <f t="shared" si="38"/>
        <v>2.7943282221350167</v>
      </c>
      <c r="H141" s="12">
        <f t="shared" si="35"/>
        <v>69.85820555337541</v>
      </c>
      <c r="I141" s="4">
        <f t="shared" si="39"/>
        <v>13.9</v>
      </c>
    </row>
    <row r="142" spans="1:9" ht="19.5" customHeight="1">
      <c r="A142" s="4">
        <v>14</v>
      </c>
      <c r="B142" s="3">
        <f t="shared" si="36"/>
        <v>1E-14</v>
      </c>
      <c r="C142" s="3">
        <f t="shared" si="37"/>
        <v>1</v>
      </c>
      <c r="D142" s="3">
        <f t="shared" si="32"/>
        <v>0.9999999900000002</v>
      </c>
      <c r="E142" s="3">
        <f t="shared" si="33"/>
        <v>9.999999900000002E-09</v>
      </c>
      <c r="F142" s="3">
        <f t="shared" si="34"/>
        <v>9.9999999E-19</v>
      </c>
      <c r="G142" s="3">
        <f t="shared" si="38"/>
        <v>2.99999998999999</v>
      </c>
      <c r="H142" s="12">
        <f t="shared" si="35"/>
        <v>74.99999974999974</v>
      </c>
      <c r="I142" s="4">
        <f t="shared" si="39"/>
        <v>14</v>
      </c>
    </row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sheetProtection/>
  <mergeCells count="2">
    <mergeCell ref="J1:L1"/>
    <mergeCell ref="J5:L5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showGridLines="0" tabSelected="1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2" sqref="J52"/>
    </sheetView>
  </sheetViews>
  <sheetFormatPr defaultColWidth="9.140625" defaultRowHeight="12.75"/>
  <cols>
    <col min="1" max="1" width="5.57421875" style="1" bestFit="1" customWidth="1"/>
    <col min="2" max="8" width="10.7109375" style="1" customWidth="1"/>
    <col min="9" max="9" width="5.57421875" style="1" bestFit="1" customWidth="1"/>
    <col min="10" max="10" width="15.7109375" style="1" customWidth="1"/>
    <col min="11" max="11" width="10.140625" style="1" bestFit="1" customWidth="1"/>
    <col min="12" max="16384" width="9.140625" style="1" customWidth="1"/>
  </cols>
  <sheetData>
    <row r="1" spans="1:12" s="2" customFormat="1" ht="19.5" customHeight="1">
      <c r="A1" s="14" t="s">
        <v>0</v>
      </c>
      <c r="B1" s="14" t="s">
        <v>13</v>
      </c>
      <c r="C1" s="14" t="s">
        <v>14</v>
      </c>
      <c r="D1" s="20" t="s">
        <v>20</v>
      </c>
      <c r="E1" s="19" t="s">
        <v>19</v>
      </c>
      <c r="F1" s="18" t="s">
        <v>18</v>
      </c>
      <c r="G1" s="14" t="s">
        <v>15</v>
      </c>
      <c r="H1" s="14" t="s">
        <v>2</v>
      </c>
      <c r="I1" s="14" t="s">
        <v>0</v>
      </c>
      <c r="J1" s="22" t="s">
        <v>9</v>
      </c>
      <c r="K1" s="23"/>
      <c r="L1" s="24"/>
    </row>
    <row r="2" spans="1:12" ht="19.5" customHeight="1">
      <c r="A2" s="4">
        <v>0</v>
      </c>
      <c r="B2" s="3">
        <f aca="true" t="shared" si="0" ref="B2:B65">10^-A2</f>
        <v>1</v>
      </c>
      <c r="C2" s="3">
        <f aca="true" t="shared" si="1" ref="C2:C65">0.00000000000001/B2</f>
        <v>1E-14</v>
      </c>
      <c r="D2" s="3">
        <f aca="true" t="shared" si="2" ref="D2:D65">$K$6/(B2^2/$K$9/$K$8+B2/$K$9+1)</f>
        <v>9.99000998991019E-12</v>
      </c>
      <c r="E2" s="3">
        <f aca="true" t="shared" si="3" ref="E2:E65">+B2*D2/$K$9</f>
        <v>0.000999000998991019</v>
      </c>
      <c r="F2" s="3">
        <f aca="true" t="shared" si="4" ref="F2:F65">+B2*E2/$K$8</f>
        <v>0.9990009989910189</v>
      </c>
      <c r="G2" s="3">
        <f aca="true" t="shared" si="5" ref="G2:G65">+D2*2+E2+C2-B2</f>
        <v>-0.9990009989810189</v>
      </c>
      <c r="H2" s="12">
        <f aca="true" t="shared" si="6" ref="H2:H65">+G2/$K$2*$K$7</f>
        <v>-24.97502497452547</v>
      </c>
      <c r="I2" s="4">
        <f aca="true" t="shared" si="7" ref="I2:I65">+A2</f>
        <v>0</v>
      </c>
      <c r="J2" s="5" t="s">
        <v>3</v>
      </c>
      <c r="K2" s="21">
        <v>1</v>
      </c>
      <c r="L2" s="6" t="s">
        <v>1</v>
      </c>
    </row>
    <row r="3" spans="1:12" ht="19.5" customHeight="1">
      <c r="A3" s="4">
        <v>0.1</v>
      </c>
      <c r="B3" s="3">
        <f>10^-A3</f>
        <v>0.7943282347242815</v>
      </c>
      <c r="C3" s="3">
        <f>0.00000000000001/B3</f>
        <v>1.2589254117941673E-14</v>
      </c>
      <c r="D3" s="3">
        <f t="shared" si="2"/>
        <v>1.5829004388492188E-11</v>
      </c>
      <c r="E3" s="3">
        <f t="shared" si="3"/>
        <v>0.0012573425113353905</v>
      </c>
      <c r="F3" s="3">
        <f t="shared" si="4"/>
        <v>0.9987426574728356</v>
      </c>
      <c r="G3" s="3">
        <f>+D3*2+E3+C3-B3</f>
        <v>-0.7930708921812755</v>
      </c>
      <c r="H3" s="12">
        <f t="shared" si="6"/>
        <v>-19.826772304531886</v>
      </c>
      <c r="I3" s="4">
        <f>+A3</f>
        <v>0.1</v>
      </c>
      <c r="J3" s="5" t="s">
        <v>7</v>
      </c>
      <c r="K3" s="11">
        <f>+(K6*K7)/K2</f>
        <v>25</v>
      </c>
      <c r="L3" s="6" t="s">
        <v>5</v>
      </c>
    </row>
    <row r="4" spans="1:12" ht="19.5" customHeight="1">
      <c r="A4" s="4">
        <v>0.2</v>
      </c>
      <c r="B4" s="3">
        <f>10^-A4</f>
        <v>0.6309573444801932</v>
      </c>
      <c r="C4" s="3">
        <f>0.00000000000001/B4</f>
        <v>1.5848931924611135E-14</v>
      </c>
      <c r="D4" s="3">
        <f t="shared" si="2"/>
        <v>2.5079116593304176E-11</v>
      </c>
      <c r="E4" s="3">
        <f t="shared" si="3"/>
        <v>0.0015823852807620353</v>
      </c>
      <c r="F4" s="3">
        <f t="shared" si="4"/>
        <v>0.9984176146941588</v>
      </c>
      <c r="G4" s="3">
        <f>+D4*2+E4+C4-B4</f>
        <v>-0.6293749591492571</v>
      </c>
      <c r="H4" s="12">
        <f t="shared" si="6"/>
        <v>-15.734373978731428</v>
      </c>
      <c r="I4" s="4">
        <f>+A4</f>
        <v>0.2</v>
      </c>
      <c r="J4" s="5" t="s">
        <v>8</v>
      </c>
      <c r="K4" s="11">
        <f>+K3*2</f>
        <v>50</v>
      </c>
      <c r="L4" s="6" t="s">
        <v>5</v>
      </c>
    </row>
    <row r="5" spans="1:12" ht="19.5" customHeight="1">
      <c r="A5" s="4">
        <v>0.30000000000000004</v>
      </c>
      <c r="B5" s="3">
        <f t="shared" si="0"/>
        <v>0.5011872336272722</v>
      </c>
      <c r="C5" s="3">
        <f t="shared" si="1"/>
        <v>1.9952623149688797E-14</v>
      </c>
      <c r="D5" s="3">
        <f t="shared" si="2"/>
        <v>3.97314424040199E-11</v>
      </c>
      <c r="E5" s="3">
        <f t="shared" si="3"/>
        <v>0.001991289170649203</v>
      </c>
      <c r="F5" s="3">
        <f t="shared" si="4"/>
        <v>0.9980087107896193</v>
      </c>
      <c r="G5" s="3">
        <f t="shared" si="5"/>
        <v>-0.4991959443771402</v>
      </c>
      <c r="H5" s="12">
        <f t="shared" si="6"/>
        <v>-12.479898609428504</v>
      </c>
      <c r="I5" s="4">
        <f t="shared" si="7"/>
        <v>0.30000000000000004</v>
      </c>
      <c r="J5" s="22" t="s">
        <v>12</v>
      </c>
      <c r="K5" s="23"/>
      <c r="L5" s="24"/>
    </row>
    <row r="6" spans="1:12" ht="19.5" customHeight="1">
      <c r="A6" s="4">
        <v>0.4</v>
      </c>
      <c r="B6" s="3">
        <f t="shared" si="0"/>
        <v>0.3981071705534972</v>
      </c>
      <c r="C6" s="3">
        <f t="shared" si="1"/>
        <v>2.5118864315095804E-14</v>
      </c>
      <c r="D6" s="3">
        <f t="shared" si="2"/>
        <v>6.293764223448823E-11</v>
      </c>
      <c r="E6" s="3">
        <f t="shared" si="3"/>
        <v>0.0025055926671280395</v>
      </c>
      <c r="F6" s="3">
        <f t="shared" si="4"/>
        <v>0.9974944072699343</v>
      </c>
      <c r="G6" s="3">
        <f t="shared" si="5"/>
        <v>-0.3956015777604688</v>
      </c>
      <c r="H6" s="12">
        <f t="shared" si="6"/>
        <v>-9.89003944401172</v>
      </c>
      <c r="I6" s="4">
        <f t="shared" si="7"/>
        <v>0.4</v>
      </c>
      <c r="J6" s="5" t="s">
        <v>3</v>
      </c>
      <c r="K6" s="21">
        <v>1</v>
      </c>
      <c r="L6" s="7" t="s">
        <v>1</v>
      </c>
    </row>
    <row r="7" spans="1:12" ht="19.5" customHeight="1">
      <c r="A7" s="4">
        <v>0.5</v>
      </c>
      <c r="B7" s="3">
        <f t="shared" si="0"/>
        <v>0.31622776601683794</v>
      </c>
      <c r="C7" s="3">
        <f t="shared" si="1"/>
        <v>3.162277660168379E-14</v>
      </c>
      <c r="D7" s="3">
        <f t="shared" si="2"/>
        <v>9.968476907173692E-11</v>
      </c>
      <c r="E7" s="3">
        <f t="shared" si="3"/>
        <v>0.0031523091829459746</v>
      </c>
      <c r="F7" s="3">
        <f t="shared" si="4"/>
        <v>0.9968476907173692</v>
      </c>
      <c r="G7" s="3">
        <f t="shared" si="5"/>
        <v>-0.3130754566344908</v>
      </c>
      <c r="H7" s="12">
        <f t="shared" si="6"/>
        <v>-7.826886415862271</v>
      </c>
      <c r="I7" s="4">
        <f t="shared" si="7"/>
        <v>0.5</v>
      </c>
      <c r="J7" s="5" t="s">
        <v>4</v>
      </c>
      <c r="K7" s="15">
        <v>25</v>
      </c>
      <c r="L7" s="7" t="s">
        <v>5</v>
      </c>
    </row>
    <row r="8" spans="1:12" ht="19.5" customHeight="1">
      <c r="A8" s="4">
        <v>0.6000000000000001</v>
      </c>
      <c r="B8" s="3">
        <f t="shared" si="0"/>
        <v>0.25118864315095796</v>
      </c>
      <c r="C8" s="3">
        <f t="shared" si="1"/>
        <v>3.981071705534973E-14</v>
      </c>
      <c r="D8" s="3">
        <f t="shared" si="2"/>
        <v>1.578608638027955E-10</v>
      </c>
      <c r="E8" s="3">
        <f t="shared" si="3"/>
        <v>0.003965285618526238</v>
      </c>
      <c r="F8" s="3">
        <f t="shared" si="4"/>
        <v>0.9960347142236128</v>
      </c>
      <c r="G8" s="3">
        <f t="shared" si="5"/>
        <v>-0.2472233572166702</v>
      </c>
      <c r="H8" s="12">
        <f t="shared" si="6"/>
        <v>-6.180583930416755</v>
      </c>
      <c r="I8" s="4">
        <f t="shared" si="7"/>
        <v>0.6000000000000001</v>
      </c>
      <c r="J8" s="5" t="s">
        <v>10</v>
      </c>
      <c r="K8" s="16">
        <v>0.001</v>
      </c>
      <c r="L8" s="9"/>
    </row>
    <row r="9" spans="1:12" ht="19.5" customHeight="1">
      <c r="A9" s="4">
        <v>0.7000000000000001</v>
      </c>
      <c r="B9" s="3">
        <f t="shared" si="0"/>
        <v>0.19952623149688792</v>
      </c>
      <c r="C9" s="3">
        <f t="shared" si="1"/>
        <v>5.011872336272724E-14</v>
      </c>
      <c r="D9" s="3">
        <f t="shared" si="2"/>
        <v>2.499359957850631E-10</v>
      </c>
      <c r="E9" s="3">
        <f t="shared" si="3"/>
        <v>0.004986878735441571</v>
      </c>
      <c r="F9" s="3">
        <f t="shared" si="4"/>
        <v>0.9950131210146225</v>
      </c>
      <c r="G9" s="3">
        <f t="shared" si="5"/>
        <v>-0.19453935226152425</v>
      </c>
      <c r="H9" s="12">
        <f t="shared" si="6"/>
        <v>-4.863483806538106</v>
      </c>
      <c r="I9" s="4">
        <f t="shared" si="7"/>
        <v>0.7000000000000001</v>
      </c>
      <c r="J9" s="5" t="s">
        <v>11</v>
      </c>
      <c r="K9" s="17">
        <v>1E-08</v>
      </c>
      <c r="L9" s="10"/>
    </row>
    <row r="10" spans="1:11" ht="19.5" customHeight="1">
      <c r="A10" s="4">
        <v>0.8</v>
      </c>
      <c r="B10" s="3">
        <f t="shared" si="0"/>
        <v>0.15848931924611132</v>
      </c>
      <c r="C10" s="3">
        <f t="shared" si="1"/>
        <v>6.309573444801934E-14</v>
      </c>
      <c r="D10" s="3">
        <f t="shared" si="2"/>
        <v>3.956110335244056E-10</v>
      </c>
      <c r="E10" s="3">
        <f t="shared" si="3"/>
        <v>0.006270012338953357</v>
      </c>
      <c r="F10" s="3">
        <f t="shared" si="4"/>
        <v>0.9937299872654357</v>
      </c>
      <c r="G10" s="3">
        <f t="shared" si="5"/>
        <v>-0.1522193061158728</v>
      </c>
      <c r="H10" s="12">
        <f t="shared" si="6"/>
        <v>-3.80548265289682</v>
      </c>
      <c r="I10" s="4">
        <f t="shared" si="7"/>
        <v>0.8</v>
      </c>
      <c r="J10" s="5" t="s">
        <v>16</v>
      </c>
      <c r="K10" s="13">
        <f>+K8*K2</f>
        <v>0.001</v>
      </c>
    </row>
    <row r="11" spans="1:11" ht="19.5" customHeight="1">
      <c r="A11" s="4">
        <v>0.9</v>
      </c>
      <c r="B11" s="3">
        <f t="shared" si="0"/>
        <v>0.12589254117941667</v>
      </c>
      <c r="C11" s="3">
        <f t="shared" si="1"/>
        <v>7.943282347242818E-14</v>
      </c>
      <c r="D11" s="3">
        <f t="shared" si="2"/>
        <v>6.259849687334443E-10</v>
      </c>
      <c r="E11" s="3">
        <f t="shared" si="3"/>
        <v>0.007880683845397099</v>
      </c>
      <c r="F11" s="3">
        <f t="shared" si="4"/>
        <v>0.9921193155286181</v>
      </c>
      <c r="G11" s="3">
        <f t="shared" si="5"/>
        <v>-0.1180118560819702</v>
      </c>
      <c r="H11" s="12">
        <f t="shared" si="6"/>
        <v>-2.950296402049255</v>
      </c>
      <c r="I11" s="4">
        <f t="shared" si="7"/>
        <v>0.9</v>
      </c>
      <c r="J11" s="5" t="s">
        <v>17</v>
      </c>
      <c r="K11" s="13">
        <f>+K9*K2</f>
        <v>1E-08</v>
      </c>
    </row>
    <row r="12" spans="1:11" ht="19.5" customHeight="1">
      <c r="A12" s="4">
        <v>1</v>
      </c>
      <c r="B12" s="3">
        <f t="shared" si="0"/>
        <v>0.1</v>
      </c>
      <c r="C12" s="3">
        <f t="shared" si="1"/>
        <v>9.999999999999999E-14</v>
      </c>
      <c r="D12" s="3">
        <f t="shared" si="2"/>
        <v>9.90099008920694E-10</v>
      </c>
      <c r="E12" s="3">
        <f t="shared" si="3"/>
        <v>0.00990099008920694</v>
      </c>
      <c r="F12" s="3">
        <f t="shared" si="4"/>
        <v>0.9900990089206941</v>
      </c>
      <c r="G12" s="3">
        <f t="shared" si="5"/>
        <v>-0.09009900793049505</v>
      </c>
      <c r="H12" s="12">
        <f t="shared" si="6"/>
        <v>-2.2524751982623763</v>
      </c>
      <c r="I12" s="4">
        <f t="shared" si="7"/>
        <v>1</v>
      </c>
      <c r="J12" s="5" t="s">
        <v>6</v>
      </c>
      <c r="K12" s="13">
        <f>+K8/K9</f>
        <v>100000</v>
      </c>
    </row>
    <row r="13" spans="1:9" ht="19.5" customHeight="1">
      <c r="A13" s="4">
        <v>1.1</v>
      </c>
      <c r="B13" s="3">
        <f t="shared" si="0"/>
        <v>0.0794328234724281</v>
      </c>
      <c r="C13" s="3">
        <f t="shared" si="1"/>
        <v>1.258925411794168E-13</v>
      </c>
      <c r="D13" s="3">
        <f t="shared" si="2"/>
        <v>1.565188632542863E-09</v>
      </c>
      <c r="E13" s="3">
        <f t="shared" si="3"/>
        <v>0.012432735234982836</v>
      </c>
      <c r="F13" s="3">
        <f t="shared" si="4"/>
        <v>0.9875672631998285</v>
      </c>
      <c r="G13" s="3">
        <f t="shared" si="5"/>
        <v>-0.06700008510694211</v>
      </c>
      <c r="H13" s="12">
        <f t="shared" si="6"/>
        <v>-1.6750021276735527</v>
      </c>
      <c r="I13" s="4">
        <f t="shared" si="7"/>
        <v>1.1</v>
      </c>
    </row>
    <row r="14" spans="1:11" ht="19.5" customHeight="1">
      <c r="A14" s="4">
        <v>1.2000000000000002</v>
      </c>
      <c r="B14" s="3">
        <f t="shared" si="0"/>
        <v>0.06309573444801929</v>
      </c>
      <c r="C14" s="3">
        <f t="shared" si="1"/>
        <v>1.5848931924611144E-13</v>
      </c>
      <c r="D14" s="3">
        <f t="shared" si="2"/>
        <v>2.4726968217011063E-09</v>
      </c>
      <c r="E14" s="3">
        <f t="shared" si="3"/>
        <v>0.015601662203251428</v>
      </c>
      <c r="F14" s="3">
        <f t="shared" si="4"/>
        <v>0.9843983353240517</v>
      </c>
      <c r="G14" s="3">
        <f t="shared" si="5"/>
        <v>-0.04749406729921573</v>
      </c>
      <c r="H14" s="12">
        <f t="shared" si="6"/>
        <v>-1.1873516824803931</v>
      </c>
      <c r="I14" s="4">
        <f t="shared" si="7"/>
        <v>1.2000000000000002</v>
      </c>
      <c r="K14" s="8"/>
    </row>
    <row r="15" spans="1:11" ht="19.5" customHeight="1">
      <c r="A15" s="4">
        <v>1.3</v>
      </c>
      <c r="B15" s="3">
        <f t="shared" si="0"/>
        <v>0.050118723362727206</v>
      </c>
      <c r="C15" s="3">
        <f t="shared" si="1"/>
        <v>1.9952623149688805E-13</v>
      </c>
      <c r="D15" s="3">
        <f t="shared" si="2"/>
        <v>3.903192755857859E-09</v>
      </c>
      <c r="E15" s="3">
        <f t="shared" si="3"/>
        <v>0.019562303796224086</v>
      </c>
      <c r="F15" s="3">
        <f t="shared" si="4"/>
        <v>0.9804376923005832</v>
      </c>
      <c r="G15" s="3">
        <f t="shared" si="5"/>
        <v>-0.030556411759918082</v>
      </c>
      <c r="H15" s="12">
        <f t="shared" si="6"/>
        <v>-0.7639102939979521</v>
      </c>
      <c r="I15" s="4">
        <f t="shared" si="7"/>
        <v>1.3</v>
      </c>
      <c r="K15" s="8"/>
    </row>
    <row r="16" spans="1:9" ht="19.5" customHeight="1">
      <c r="A16" s="4">
        <v>1.4000000000000001</v>
      </c>
      <c r="B16" s="3">
        <f t="shared" si="0"/>
        <v>0.03981071705534971</v>
      </c>
      <c r="C16" s="3">
        <f t="shared" si="1"/>
        <v>2.511886431509581E-13</v>
      </c>
      <c r="D16" s="3">
        <f t="shared" si="2"/>
        <v>6.154967609714488E-09</v>
      </c>
      <c r="E16" s="3">
        <f t="shared" si="3"/>
        <v>0.024503367399518562</v>
      </c>
      <c r="F16" s="3">
        <f t="shared" si="4"/>
        <v>0.9754966264455138</v>
      </c>
      <c r="G16" s="3">
        <f t="shared" si="5"/>
        <v>-0.015307337345644743</v>
      </c>
      <c r="H16" s="12">
        <f t="shared" si="6"/>
        <v>-0.38268343364111856</v>
      </c>
      <c r="I16" s="4">
        <f t="shared" si="7"/>
        <v>1.4000000000000001</v>
      </c>
    </row>
    <row r="17" spans="1:9" ht="19.5" customHeight="1">
      <c r="A17" s="4">
        <v>1.5</v>
      </c>
      <c r="B17" s="3">
        <f t="shared" si="0"/>
        <v>0.031622776601683784</v>
      </c>
      <c r="C17" s="3">
        <f t="shared" si="1"/>
        <v>3.16227766016838E-13</v>
      </c>
      <c r="D17" s="3">
        <f t="shared" si="2"/>
        <v>9.693465605719574E-09</v>
      </c>
      <c r="E17" s="3">
        <f t="shared" si="3"/>
        <v>0.030653429734577547</v>
      </c>
      <c r="F17" s="3">
        <f t="shared" si="4"/>
        <v>0.9693465605719568</v>
      </c>
      <c r="G17" s="3">
        <f t="shared" si="5"/>
        <v>-0.0009693274798587975</v>
      </c>
      <c r="H17" s="12">
        <f t="shared" si="6"/>
        <v>-0.024233186996469938</v>
      </c>
      <c r="I17" s="4">
        <f t="shared" si="7"/>
        <v>1.5</v>
      </c>
    </row>
    <row r="18" spans="1:9" ht="19.5" customHeight="1">
      <c r="A18" s="4">
        <v>1.6</v>
      </c>
      <c r="B18" s="3">
        <f t="shared" si="0"/>
        <v>0.02511886431509578</v>
      </c>
      <c r="C18" s="3">
        <f t="shared" si="1"/>
        <v>3.981071705534976E-13</v>
      </c>
      <c r="D18" s="3">
        <f t="shared" si="2"/>
        <v>1.524213149862737E-08</v>
      </c>
      <c r="E18" s="3">
        <f t="shared" si="3"/>
        <v>0.03828650329868684</v>
      </c>
      <c r="F18" s="3">
        <f t="shared" si="4"/>
        <v>0.9617134814591818</v>
      </c>
      <c r="G18" s="3">
        <f t="shared" si="5"/>
        <v>0.01316766946825216</v>
      </c>
      <c r="H18" s="12">
        <f t="shared" si="6"/>
        <v>0.329191736706304</v>
      </c>
      <c r="I18" s="4">
        <f t="shared" si="7"/>
        <v>1.6</v>
      </c>
    </row>
    <row r="19" spans="1:9" ht="19.5" customHeight="1">
      <c r="A19" s="4">
        <v>1.7000000000000002</v>
      </c>
      <c r="B19" s="3">
        <f t="shared" si="0"/>
        <v>0.019952623149688785</v>
      </c>
      <c r="C19" s="3">
        <f t="shared" si="1"/>
        <v>5.011872336272726E-13</v>
      </c>
      <c r="D19" s="3">
        <f t="shared" si="2"/>
        <v>2.392002271306573E-08</v>
      </c>
      <c r="E19" s="3">
        <f t="shared" si="3"/>
        <v>0.04772671989257968</v>
      </c>
      <c r="F19" s="3">
        <f t="shared" si="4"/>
        <v>0.9522732561873974</v>
      </c>
      <c r="G19" s="3">
        <f t="shared" si="5"/>
        <v>0.027774144583437507</v>
      </c>
      <c r="H19" s="12">
        <f t="shared" si="6"/>
        <v>0.6943536145859377</v>
      </c>
      <c r="I19" s="4">
        <f t="shared" si="7"/>
        <v>1.7000000000000002</v>
      </c>
    </row>
    <row r="20" spans="1:9" ht="19.5" customHeight="1">
      <c r="A20" s="4">
        <v>1.8</v>
      </c>
      <c r="B20" s="3">
        <f t="shared" si="0"/>
        <v>0.015848931924611124</v>
      </c>
      <c r="C20" s="3">
        <f t="shared" si="1"/>
        <v>6.309573444801936E-13</v>
      </c>
      <c r="D20" s="3">
        <f t="shared" si="2"/>
        <v>3.744791205017117E-08</v>
      </c>
      <c r="E20" s="3">
        <f t="shared" si="3"/>
        <v>0.05935094088019874</v>
      </c>
      <c r="F20" s="3">
        <f t="shared" si="4"/>
        <v>0.9406490216718892</v>
      </c>
      <c r="G20" s="3">
        <f t="shared" si="5"/>
        <v>0.04350208385204267</v>
      </c>
      <c r="H20" s="12">
        <f t="shared" si="6"/>
        <v>1.0875520963010668</v>
      </c>
      <c r="I20" s="4">
        <f t="shared" si="7"/>
        <v>1.8</v>
      </c>
    </row>
    <row r="21" spans="1:9" ht="19.5" customHeight="1">
      <c r="A21" s="4">
        <v>1.9000000000000001</v>
      </c>
      <c r="B21" s="3">
        <f t="shared" si="0"/>
        <v>0.012589254117941664</v>
      </c>
      <c r="C21" s="3">
        <f t="shared" si="1"/>
        <v>7.94328234724282E-13</v>
      </c>
      <c r="D21" s="3">
        <f t="shared" si="2"/>
        <v>5.8452670131831415E-08</v>
      </c>
      <c r="E21" s="3">
        <f t="shared" si="3"/>
        <v>0.07358755181618444</v>
      </c>
      <c r="F21" s="3">
        <f t="shared" si="4"/>
        <v>0.9264123897311456</v>
      </c>
      <c r="G21" s="3">
        <f t="shared" si="5"/>
        <v>0.06099841460437737</v>
      </c>
      <c r="H21" s="12">
        <f t="shared" si="6"/>
        <v>1.5249603651094341</v>
      </c>
      <c r="I21" s="4">
        <f t="shared" si="7"/>
        <v>1.9000000000000001</v>
      </c>
    </row>
    <row r="22" spans="1:9" ht="19.5" customHeight="1">
      <c r="A22" s="4">
        <v>2</v>
      </c>
      <c r="B22" s="3">
        <f t="shared" si="0"/>
        <v>0.01</v>
      </c>
      <c r="C22" s="3">
        <f t="shared" si="1"/>
        <v>1E-12</v>
      </c>
      <c r="D22" s="3">
        <f t="shared" si="2"/>
        <v>9.090908264462886E-08</v>
      </c>
      <c r="E22" s="3">
        <f t="shared" si="3"/>
        <v>0.09090908264462885</v>
      </c>
      <c r="F22" s="3">
        <f t="shared" si="4"/>
        <v>0.9090908264462886</v>
      </c>
      <c r="G22" s="3">
        <f t="shared" si="5"/>
        <v>0.08090926446379415</v>
      </c>
      <c r="H22" s="12">
        <f t="shared" si="6"/>
        <v>2.0227316115948537</v>
      </c>
      <c r="I22" s="4">
        <f t="shared" si="7"/>
        <v>2</v>
      </c>
    </row>
    <row r="23" spans="1:9" ht="19.5" customHeight="1">
      <c r="A23" s="4">
        <v>2.1</v>
      </c>
      <c r="B23" s="3">
        <f t="shared" si="0"/>
        <v>0.007943282347242812</v>
      </c>
      <c r="C23" s="3">
        <f t="shared" si="1"/>
        <v>1.2589254117941677E-12</v>
      </c>
      <c r="D23" s="3">
        <f t="shared" si="2"/>
        <v>1.4076769419745128E-07</v>
      </c>
      <c r="E23" s="3">
        <f t="shared" si="3"/>
        <v>0.11181575403806891</v>
      </c>
      <c r="F23" s="3">
        <f t="shared" si="4"/>
        <v>0.888184105194237</v>
      </c>
      <c r="G23" s="3">
        <f t="shared" si="5"/>
        <v>0.10387275322747341</v>
      </c>
      <c r="H23" s="12">
        <f t="shared" si="6"/>
        <v>2.596818830686835</v>
      </c>
      <c r="I23" s="4">
        <f t="shared" si="7"/>
        <v>2.1</v>
      </c>
    </row>
    <row r="24" spans="1:9" ht="19.5" customHeight="1">
      <c r="A24" s="4">
        <v>2.2</v>
      </c>
      <c r="B24" s="3">
        <f t="shared" si="0"/>
        <v>0.006309573444801925</v>
      </c>
      <c r="C24" s="3">
        <f t="shared" si="1"/>
        <v>1.5848931924611154E-12</v>
      </c>
      <c r="D24" s="3">
        <f t="shared" si="2"/>
        <v>2.1682425941624422E-07</v>
      </c>
      <c r="E24" s="3">
        <f t="shared" si="3"/>
        <v>0.13680685894015782</v>
      </c>
      <c r="F24" s="3">
        <f t="shared" si="4"/>
        <v>0.8631929242355826</v>
      </c>
      <c r="G24" s="3">
        <f t="shared" si="5"/>
        <v>0.13049771914545963</v>
      </c>
      <c r="H24" s="12">
        <f t="shared" si="6"/>
        <v>3.2624429786364906</v>
      </c>
      <c r="I24" s="4">
        <f t="shared" si="7"/>
        <v>2.2</v>
      </c>
    </row>
    <row r="25" spans="1:9" ht="19.5" customHeight="1">
      <c r="A25" s="4">
        <v>2.3000000000000003</v>
      </c>
      <c r="B25" s="3">
        <f t="shared" si="0"/>
        <v>0.005011872336272717</v>
      </c>
      <c r="C25" s="3">
        <f t="shared" si="1"/>
        <v>1.995262314968882E-12</v>
      </c>
      <c r="D25" s="3">
        <f t="shared" si="2"/>
        <v>3.3188689665431263E-07</v>
      </c>
      <c r="E25" s="3">
        <f t="shared" si="3"/>
        <v>0.16633747561131515</v>
      </c>
      <c r="F25" s="3">
        <f t="shared" si="4"/>
        <v>0.8336621925017882</v>
      </c>
      <c r="G25" s="3">
        <f t="shared" si="5"/>
        <v>0.16132626705083103</v>
      </c>
      <c r="H25" s="12">
        <f t="shared" si="6"/>
        <v>4.033156676270775</v>
      </c>
      <c r="I25" s="4">
        <f t="shared" si="7"/>
        <v>2.3000000000000003</v>
      </c>
    </row>
    <row r="26" spans="1:9" ht="19.5" customHeight="1">
      <c r="A26" s="4">
        <v>2.4000000000000004</v>
      </c>
      <c r="B26" s="3">
        <f t="shared" si="0"/>
        <v>0.003981071705534968</v>
      </c>
      <c r="C26" s="3">
        <f t="shared" si="1"/>
        <v>2.5118864315095827E-12</v>
      </c>
      <c r="D26" s="3">
        <f t="shared" si="2"/>
        <v>5.042860880739768E-07</v>
      </c>
      <c r="E26" s="3">
        <f t="shared" si="3"/>
        <v>0.2007599076726224</v>
      </c>
      <c r="F26" s="3">
        <f t="shared" si="4"/>
        <v>0.7992395880412896</v>
      </c>
      <c r="G26" s="3">
        <f t="shared" si="5"/>
        <v>0.19677984454177544</v>
      </c>
      <c r="H26" s="12">
        <f t="shared" si="6"/>
        <v>4.919496113544386</v>
      </c>
      <c r="I26" s="4">
        <f t="shared" si="7"/>
        <v>2.4000000000000004</v>
      </c>
    </row>
    <row r="27" spans="1:9" ht="19.5" customHeight="1">
      <c r="A27" s="4">
        <v>2.5</v>
      </c>
      <c r="B27" s="3">
        <f t="shared" si="0"/>
        <v>0.0031622776601683764</v>
      </c>
      <c r="C27" s="3">
        <f t="shared" si="1"/>
        <v>3.1622776601683822E-12</v>
      </c>
      <c r="D27" s="3">
        <f t="shared" si="2"/>
        <v>7.597463494330051E-07</v>
      </c>
      <c r="E27" s="3">
        <f t="shared" si="3"/>
        <v>0.2402528908206469</v>
      </c>
      <c r="F27" s="3">
        <f t="shared" si="4"/>
        <v>0.7597463494330037</v>
      </c>
      <c r="G27" s="3">
        <f t="shared" si="5"/>
        <v>0.23709213265633966</v>
      </c>
      <c r="H27" s="12">
        <f t="shared" si="6"/>
        <v>5.927303316408492</v>
      </c>
      <c r="I27" s="4">
        <f t="shared" si="7"/>
        <v>2.5</v>
      </c>
    </row>
    <row r="28" spans="1:9" ht="19.5" customHeight="1">
      <c r="A28" s="4">
        <v>2.6</v>
      </c>
      <c r="B28" s="3">
        <f t="shared" si="0"/>
        <v>0.0025118864315095777</v>
      </c>
      <c r="C28" s="3">
        <f t="shared" si="1"/>
        <v>3.981071705534976E-12</v>
      </c>
      <c r="D28" s="3">
        <f t="shared" si="2"/>
        <v>1.1335979309812345E-06</v>
      </c>
      <c r="E28" s="3">
        <f t="shared" si="3"/>
        <v>0.28474692616190933</v>
      </c>
      <c r="F28" s="3">
        <f t="shared" si="4"/>
        <v>0.7152519402401597</v>
      </c>
      <c r="G28" s="3">
        <f t="shared" si="5"/>
        <v>0.2822373069302428</v>
      </c>
      <c r="H28" s="12">
        <f t="shared" si="6"/>
        <v>7.05593267325607</v>
      </c>
      <c r="I28" s="4">
        <f t="shared" si="7"/>
        <v>2.6</v>
      </c>
    </row>
    <row r="29" spans="1:9" ht="19.5" customHeight="1">
      <c r="A29" s="4">
        <v>2.7</v>
      </c>
      <c r="B29" s="3">
        <f t="shared" si="0"/>
        <v>0.001995262314968878</v>
      </c>
      <c r="C29" s="3">
        <f t="shared" si="1"/>
        <v>5.011872336272727E-12</v>
      </c>
      <c r="D29" s="3">
        <f t="shared" si="2"/>
        <v>1.6732637822875758E-06</v>
      </c>
      <c r="E29" s="3">
        <f t="shared" si="3"/>
        <v>0.3338600167800689</v>
      </c>
      <c r="F29" s="3">
        <f t="shared" si="4"/>
        <v>0.6661383099561486</v>
      </c>
      <c r="G29" s="3">
        <f t="shared" si="5"/>
        <v>0.33186810099767644</v>
      </c>
      <c r="H29" s="12">
        <f t="shared" si="6"/>
        <v>8.29670252494191</v>
      </c>
      <c r="I29" s="4">
        <f t="shared" si="7"/>
        <v>2.7</v>
      </c>
    </row>
    <row r="30" spans="1:9" ht="19.5" customHeight="1">
      <c r="A30" s="4">
        <v>2.8000000000000003</v>
      </c>
      <c r="B30" s="3">
        <f t="shared" si="0"/>
        <v>0.0015848931924611121</v>
      </c>
      <c r="C30" s="3">
        <f t="shared" si="1"/>
        <v>6.309573444801938E-12</v>
      </c>
      <c r="D30" s="3">
        <f t="shared" si="2"/>
        <v>2.4409356881517892E-06</v>
      </c>
      <c r="E30" s="3">
        <f t="shared" si="3"/>
        <v>0.3868622355387151</v>
      </c>
      <c r="F30" s="3">
        <f t="shared" si="4"/>
        <v>0.613135323525597</v>
      </c>
      <c r="G30" s="3">
        <f t="shared" si="5"/>
        <v>0.3852822242239399</v>
      </c>
      <c r="H30" s="12">
        <f t="shared" si="6"/>
        <v>9.632055605598497</v>
      </c>
      <c r="I30" s="4">
        <f t="shared" si="7"/>
        <v>2.8000000000000003</v>
      </c>
    </row>
    <row r="31" spans="1:9" ht="19.5" customHeight="1">
      <c r="A31" s="4">
        <v>2.9000000000000004</v>
      </c>
      <c r="B31" s="3">
        <f t="shared" si="0"/>
        <v>0.001258925411794165</v>
      </c>
      <c r="C31" s="3">
        <f t="shared" si="1"/>
        <v>7.943282347242828E-12</v>
      </c>
      <c r="D31" s="3">
        <f t="shared" si="2"/>
        <v>3.516386319849521E-06</v>
      </c>
      <c r="E31" s="3">
        <f t="shared" si="3"/>
        <v>0.4426868095743927</v>
      </c>
      <c r="F31" s="3">
        <f t="shared" si="4"/>
        <v>0.5573096740392874</v>
      </c>
      <c r="G31" s="3">
        <f t="shared" si="5"/>
        <v>0.4414349169431815</v>
      </c>
      <c r="H31" s="12">
        <f t="shared" si="6"/>
        <v>11.035872923579538</v>
      </c>
      <c r="I31" s="4">
        <f t="shared" si="7"/>
        <v>2.9000000000000004</v>
      </c>
    </row>
    <row r="32" spans="1:9" ht="19.5" customHeight="1">
      <c r="A32" s="4">
        <v>3</v>
      </c>
      <c r="B32" s="3">
        <f t="shared" si="0"/>
        <v>0.001</v>
      </c>
      <c r="C32" s="3">
        <f t="shared" si="1"/>
        <v>1E-11</v>
      </c>
      <c r="D32" s="3">
        <f t="shared" si="2"/>
        <v>4.9999750001249995E-06</v>
      </c>
      <c r="E32" s="3">
        <f t="shared" si="3"/>
        <v>0.4999975000125</v>
      </c>
      <c r="F32" s="3">
        <f t="shared" si="4"/>
        <v>0.4999975000125</v>
      </c>
      <c r="G32" s="3">
        <f t="shared" si="5"/>
        <v>0.49900749997250027</v>
      </c>
      <c r="H32" s="12">
        <f t="shared" si="6"/>
        <v>12.475187499312506</v>
      </c>
      <c r="I32" s="4">
        <f t="shared" si="7"/>
        <v>3</v>
      </c>
    </row>
    <row r="33" spans="1:9" ht="19.5" customHeight="1">
      <c r="A33" s="4">
        <v>3.1</v>
      </c>
      <c r="B33" s="3">
        <f t="shared" si="0"/>
        <v>0.000794328234724281</v>
      </c>
      <c r="C33" s="3">
        <f t="shared" si="1"/>
        <v>1.2589254117941681E-11</v>
      </c>
      <c r="D33" s="3">
        <f t="shared" si="2"/>
        <v>7.016088554474776E-06</v>
      </c>
      <c r="E33" s="3">
        <f t="shared" si="3"/>
        <v>0.5573077236145181</v>
      </c>
      <c r="F33" s="3">
        <f t="shared" si="4"/>
        <v>0.4426852602969276</v>
      </c>
      <c r="G33" s="3">
        <f t="shared" si="5"/>
        <v>0.556527427569492</v>
      </c>
      <c r="H33" s="12">
        <f t="shared" si="6"/>
        <v>13.9131856892373</v>
      </c>
      <c r="I33" s="4">
        <f t="shared" si="7"/>
        <v>3.1</v>
      </c>
    </row>
    <row r="34" spans="1:9" ht="19.5" customHeight="1">
      <c r="A34" s="4">
        <v>3.2</v>
      </c>
      <c r="B34" s="3">
        <f t="shared" si="0"/>
        <v>0.0006309573444801924</v>
      </c>
      <c r="C34" s="3">
        <f t="shared" si="1"/>
        <v>1.5848931924611156E-11</v>
      </c>
      <c r="D34" s="3">
        <f t="shared" si="2"/>
        <v>9.717469292952642E-06</v>
      </c>
      <c r="E34" s="3">
        <f t="shared" si="3"/>
        <v>0.6131308620149212</v>
      </c>
      <c r="F34" s="3">
        <f t="shared" si="4"/>
        <v>0.386859420515786</v>
      </c>
      <c r="G34" s="3">
        <f t="shared" si="5"/>
        <v>0.6125193396248758</v>
      </c>
      <c r="H34" s="12">
        <f t="shared" si="6"/>
        <v>15.312983490621896</v>
      </c>
      <c r="I34" s="4">
        <f t="shared" si="7"/>
        <v>3.2</v>
      </c>
    </row>
    <row r="35" spans="1:9" ht="19.5" customHeight="1">
      <c r="A35" s="4">
        <v>3.3000000000000003</v>
      </c>
      <c r="B35" s="3">
        <f t="shared" si="0"/>
        <v>0.0005011872336272717</v>
      </c>
      <c r="C35" s="3">
        <f t="shared" si="1"/>
        <v>1.9952623149688822E-11</v>
      </c>
      <c r="D35" s="3">
        <f t="shared" si="2"/>
        <v>1.3291052249439777E-05</v>
      </c>
      <c r="E35" s="3">
        <f t="shared" si="3"/>
        <v>0.6661305708892249</v>
      </c>
      <c r="F35" s="3">
        <f t="shared" si="4"/>
        <v>0.3338561380585258</v>
      </c>
      <c r="G35" s="3">
        <f t="shared" si="5"/>
        <v>0.6656559657800492</v>
      </c>
      <c r="H35" s="12">
        <f t="shared" si="6"/>
        <v>16.64139914450123</v>
      </c>
      <c r="I35" s="4">
        <f t="shared" si="7"/>
        <v>3.3000000000000003</v>
      </c>
    </row>
    <row r="36" spans="1:9" ht="19.5" customHeight="1">
      <c r="A36" s="4">
        <v>3.4000000000000004</v>
      </c>
      <c r="B36" s="3">
        <f t="shared" si="0"/>
        <v>0.0003981071705534967</v>
      </c>
      <c r="C36" s="3">
        <f t="shared" si="1"/>
        <v>2.5118864315095836E-11</v>
      </c>
      <c r="D36" s="3">
        <f t="shared" si="2"/>
        <v>1.796601402114491E-05</v>
      </c>
      <c r="E36" s="3">
        <f t="shared" si="3"/>
        <v>0.715239900808245</v>
      </c>
      <c r="F36" s="3">
        <f t="shared" si="4"/>
        <v>0.284742133177734</v>
      </c>
      <c r="G36" s="3">
        <f t="shared" si="5"/>
        <v>0.7148777256908526</v>
      </c>
      <c r="H36" s="12">
        <f t="shared" si="6"/>
        <v>17.871943142271316</v>
      </c>
      <c r="I36" s="4">
        <f t="shared" si="7"/>
        <v>3.4000000000000004</v>
      </c>
    </row>
    <row r="37" spans="1:9" ht="19.5" customHeight="1">
      <c r="A37" s="4">
        <v>3.5</v>
      </c>
      <c r="B37" s="3">
        <f t="shared" si="0"/>
        <v>0.00031622776601683783</v>
      </c>
      <c r="C37" s="3">
        <f t="shared" si="1"/>
        <v>3.16227766016838E-11</v>
      </c>
      <c r="D37" s="3">
        <f t="shared" si="2"/>
        <v>2.4024730133679122E-05</v>
      </c>
      <c r="E37" s="3">
        <f t="shared" si="3"/>
        <v>0.7597286739330754</v>
      </c>
      <c r="F37" s="3">
        <f t="shared" si="4"/>
        <v>0.24024730133679104</v>
      </c>
      <c r="G37" s="3">
        <f t="shared" si="5"/>
        <v>0.7594604956589488</v>
      </c>
      <c r="H37" s="12">
        <f t="shared" si="6"/>
        <v>18.98651239147372</v>
      </c>
      <c r="I37" s="4">
        <f t="shared" si="7"/>
        <v>3.5</v>
      </c>
    </row>
    <row r="38" spans="1:9" ht="19.5" customHeight="1">
      <c r="A38" s="4">
        <v>3.6</v>
      </c>
      <c r="B38" s="3">
        <f t="shared" si="0"/>
        <v>0.00025118864315095774</v>
      </c>
      <c r="C38" s="3">
        <f t="shared" si="1"/>
        <v>3.9810717055349766E-11</v>
      </c>
      <c r="D38" s="3">
        <f t="shared" si="2"/>
        <v>3.181730477138688E-05</v>
      </c>
      <c r="E38" s="3">
        <f t="shared" si="3"/>
        <v>0.7992145614245165</v>
      </c>
      <c r="F38" s="3">
        <f t="shared" si="4"/>
        <v>0.20075362127071206</v>
      </c>
      <c r="G38" s="3">
        <f t="shared" si="5"/>
        <v>0.799027007430719</v>
      </c>
      <c r="H38" s="12">
        <f t="shared" si="6"/>
        <v>19.975675185767976</v>
      </c>
      <c r="I38" s="4">
        <f t="shared" si="7"/>
        <v>3.6</v>
      </c>
    </row>
    <row r="39" spans="1:9" ht="19.5" customHeight="1">
      <c r="A39" s="4">
        <v>3.7</v>
      </c>
      <c r="B39" s="3">
        <f t="shared" si="0"/>
        <v>0.00019952623149688758</v>
      </c>
      <c r="C39" s="3">
        <f t="shared" si="1"/>
        <v>5.011872336272732E-11</v>
      </c>
      <c r="D39" s="3">
        <f t="shared" si="2"/>
        <v>4.1780353000061395E-05</v>
      </c>
      <c r="E39" s="3">
        <f t="shared" si="3"/>
        <v>0.8336276384711931</v>
      </c>
      <c r="F39" s="3">
        <f t="shared" si="4"/>
        <v>0.16633058117580699</v>
      </c>
      <c r="G39" s="3">
        <f t="shared" si="5"/>
        <v>0.8335116729958151</v>
      </c>
      <c r="H39" s="12">
        <f t="shared" si="6"/>
        <v>20.837791824895376</v>
      </c>
      <c r="I39" s="4">
        <f t="shared" si="7"/>
        <v>3.7</v>
      </c>
    </row>
    <row r="40" spans="1:9" ht="19.5" customHeight="1">
      <c r="A40" s="4">
        <v>3.8000000000000003</v>
      </c>
      <c r="B40" s="3">
        <f t="shared" si="0"/>
        <v>0.0001584893192461112</v>
      </c>
      <c r="C40" s="3">
        <f t="shared" si="1"/>
        <v>6.309573444801939E-11</v>
      </c>
      <c r="D40" s="3">
        <f t="shared" si="2"/>
        <v>5.446083718972538E-05</v>
      </c>
      <c r="E40" s="3">
        <f t="shared" si="3"/>
        <v>0.8631461011772871</v>
      </c>
      <c r="F40" s="3">
        <f t="shared" si="4"/>
        <v>0.13679943798552324</v>
      </c>
      <c r="G40" s="3">
        <f t="shared" si="5"/>
        <v>0.8630965335955162</v>
      </c>
      <c r="H40" s="12">
        <f t="shared" si="6"/>
        <v>21.577413339887904</v>
      </c>
      <c r="I40" s="4">
        <f t="shared" si="7"/>
        <v>3.8000000000000003</v>
      </c>
    </row>
    <row r="41" spans="1:9" ht="19.5" customHeight="1">
      <c r="A41" s="4">
        <v>3.9000000000000004</v>
      </c>
      <c r="B41" s="3">
        <f t="shared" si="0"/>
        <v>0.00012589254117941647</v>
      </c>
      <c r="C41" s="3">
        <f t="shared" si="1"/>
        <v>7.943282347242831E-11</v>
      </c>
      <c r="D41" s="3">
        <f t="shared" si="2"/>
        <v>7.054600408040395E-05</v>
      </c>
      <c r="E41" s="3">
        <f t="shared" si="3"/>
        <v>0.8881215723735537</v>
      </c>
      <c r="F41" s="3">
        <f t="shared" si="4"/>
        <v>0.11180788162236573</v>
      </c>
      <c r="G41" s="3">
        <f t="shared" si="5"/>
        <v>0.8881367719199679</v>
      </c>
      <c r="H41" s="12">
        <f t="shared" si="6"/>
        <v>22.203419297999197</v>
      </c>
      <c r="I41" s="4">
        <f t="shared" si="7"/>
        <v>3.9000000000000004</v>
      </c>
    </row>
    <row r="42" spans="1:9" ht="19.5" customHeight="1">
      <c r="A42" s="4">
        <v>4</v>
      </c>
      <c r="B42" s="3">
        <f t="shared" si="0"/>
        <v>0.0001</v>
      </c>
      <c r="C42" s="3">
        <f t="shared" si="1"/>
        <v>9.999999999999999E-11</v>
      </c>
      <c r="D42" s="3">
        <f t="shared" si="2"/>
        <v>9.09008271975275E-05</v>
      </c>
      <c r="E42" s="3">
        <f t="shared" si="3"/>
        <v>0.9090082719752751</v>
      </c>
      <c r="F42" s="3">
        <f t="shared" si="4"/>
        <v>0.09090082719752751</v>
      </c>
      <c r="G42" s="3">
        <f t="shared" si="5"/>
        <v>0.9090900737296702</v>
      </c>
      <c r="H42" s="12">
        <f t="shared" si="6"/>
        <v>22.727251843241756</v>
      </c>
      <c r="I42" s="4">
        <f t="shared" si="7"/>
        <v>4</v>
      </c>
    </row>
    <row r="43" spans="1:9" ht="19.5" customHeight="1">
      <c r="A43" s="4">
        <v>4.1000000000000005</v>
      </c>
      <c r="B43" s="3">
        <f t="shared" si="0"/>
        <v>7.943282347242802E-05</v>
      </c>
      <c r="C43" s="3">
        <f t="shared" si="1"/>
        <v>1.2589254117941693E-10</v>
      </c>
      <c r="D43" s="3">
        <f t="shared" si="2"/>
        <v>0.00011661481613921786</v>
      </c>
      <c r="E43" s="3">
        <f t="shared" si="3"/>
        <v>0.9263044104656142</v>
      </c>
      <c r="F43" s="3">
        <f t="shared" si="4"/>
        <v>0.07357897471824663</v>
      </c>
      <c r="G43" s="3">
        <f t="shared" si="5"/>
        <v>0.9264582074003127</v>
      </c>
      <c r="H43" s="12">
        <f t="shared" si="6"/>
        <v>23.161455185007817</v>
      </c>
      <c r="I43" s="4">
        <f t="shared" si="7"/>
        <v>4.1000000000000005</v>
      </c>
    </row>
    <row r="44" spans="1:9" ht="19.5" customHeight="1">
      <c r="A44" s="4">
        <v>4.2</v>
      </c>
      <c r="B44" s="3">
        <f t="shared" si="0"/>
        <v>6.309573444801928E-05</v>
      </c>
      <c r="C44" s="3">
        <f t="shared" si="1"/>
        <v>1.5848931924611148E-10</v>
      </c>
      <c r="D44" s="3">
        <f t="shared" si="2"/>
        <v>0.00014906060630030755</v>
      </c>
      <c r="E44" s="3">
        <f t="shared" si="3"/>
        <v>0.9405088431784955</v>
      </c>
      <c r="F44" s="3">
        <f t="shared" si="4"/>
        <v>0.05934209621520416</v>
      </c>
      <c r="G44" s="3">
        <f t="shared" si="5"/>
        <v>0.9407438688151374</v>
      </c>
      <c r="H44" s="12">
        <f t="shared" si="6"/>
        <v>23.518596720378433</v>
      </c>
      <c r="I44" s="4">
        <f t="shared" si="7"/>
        <v>4.2</v>
      </c>
    </row>
    <row r="45" spans="1:9" ht="19.5" customHeight="1">
      <c r="A45" s="4">
        <v>4.3</v>
      </c>
      <c r="B45" s="3">
        <f t="shared" si="0"/>
        <v>5.011872336272724E-05</v>
      </c>
      <c r="C45" s="3">
        <f t="shared" si="1"/>
        <v>1.9952623149688792E-10</v>
      </c>
      <c r="D45" s="3">
        <f t="shared" si="2"/>
        <v>0.00018996740423578485</v>
      </c>
      <c r="E45" s="3">
        <f t="shared" si="3"/>
        <v>0.952092378082868</v>
      </c>
      <c r="F45" s="3">
        <f t="shared" si="4"/>
        <v>0.04771765451289636</v>
      </c>
      <c r="G45" s="3">
        <f t="shared" si="5"/>
        <v>0.9524221943675031</v>
      </c>
      <c r="H45" s="12">
        <f t="shared" si="6"/>
        <v>23.810554859187576</v>
      </c>
      <c r="I45" s="4">
        <f t="shared" si="7"/>
        <v>4.3</v>
      </c>
    </row>
    <row r="46" spans="1:9" ht="19.5" customHeight="1">
      <c r="A46" s="4">
        <v>4.4</v>
      </c>
      <c r="B46" s="3">
        <f t="shared" si="0"/>
        <v>3.9810717055349634E-05</v>
      </c>
      <c r="C46" s="3">
        <f t="shared" si="1"/>
        <v>2.511886431509586E-10</v>
      </c>
      <c r="D46" s="3">
        <f t="shared" si="2"/>
        <v>0.000241513165490146</v>
      </c>
      <c r="E46" s="3">
        <f t="shared" si="3"/>
        <v>0.9614812296470033</v>
      </c>
      <c r="F46" s="3">
        <f t="shared" si="4"/>
        <v>0.03827725718750649</v>
      </c>
      <c r="G46" s="3">
        <f t="shared" si="5"/>
        <v>0.9619244455121169</v>
      </c>
      <c r="H46" s="12">
        <f t="shared" si="6"/>
        <v>24.048111137802923</v>
      </c>
      <c r="I46" s="4">
        <f t="shared" si="7"/>
        <v>4.4</v>
      </c>
    </row>
    <row r="47" spans="1:9" ht="19.5" customHeight="1">
      <c r="A47" s="4">
        <v>4.5</v>
      </c>
      <c r="B47" s="3">
        <f t="shared" si="0"/>
        <v>3.162277660168375E-05</v>
      </c>
      <c r="C47" s="3">
        <f t="shared" si="1"/>
        <v>3.1622776601683837E-10</v>
      </c>
      <c r="D47" s="3">
        <f t="shared" si="2"/>
        <v>0.0003064403658340257</v>
      </c>
      <c r="E47" s="3">
        <f t="shared" si="3"/>
        <v>0.9690495230507636</v>
      </c>
      <c r="F47" s="3">
        <f t="shared" si="4"/>
        <v>0.030644036583402486</v>
      </c>
      <c r="G47" s="3">
        <f t="shared" si="5"/>
        <v>0.9696307813220577</v>
      </c>
      <c r="H47" s="12">
        <f t="shared" si="6"/>
        <v>24.24076953305144</v>
      </c>
      <c r="I47" s="4">
        <f t="shared" si="7"/>
        <v>4.5</v>
      </c>
    </row>
    <row r="48" spans="1:9" ht="19.5" customHeight="1">
      <c r="A48" s="4">
        <v>4.6000000000000005</v>
      </c>
      <c r="B48" s="3">
        <f t="shared" si="0"/>
        <v>2.5118864315095744E-05</v>
      </c>
      <c r="C48" s="3">
        <f t="shared" si="1"/>
        <v>3.981071705534982E-10</v>
      </c>
      <c r="D48" s="3">
        <f t="shared" si="2"/>
        <v>0.0003882014453420181</v>
      </c>
      <c r="E48" s="3">
        <f t="shared" si="3"/>
        <v>0.9751179432470208</v>
      </c>
      <c r="F48" s="3">
        <f t="shared" si="4"/>
        <v>0.024493855307637147</v>
      </c>
      <c r="G48" s="3">
        <f t="shared" si="5"/>
        <v>0.975869227671497</v>
      </c>
      <c r="H48" s="12">
        <f t="shared" si="6"/>
        <v>24.396730691787425</v>
      </c>
      <c r="I48" s="4">
        <f t="shared" si="7"/>
        <v>4.6000000000000005</v>
      </c>
    </row>
    <row r="49" spans="1:9" ht="19.5" customHeight="1">
      <c r="A49" s="4">
        <v>4.7</v>
      </c>
      <c r="B49" s="3">
        <f t="shared" si="0"/>
        <v>1.995262314968877E-05</v>
      </c>
      <c r="C49" s="3">
        <f t="shared" si="1"/>
        <v>5.01187233627273E-10</v>
      </c>
      <c r="D49" s="3">
        <f t="shared" si="2"/>
        <v>0.000491141518143786</v>
      </c>
      <c r="E49" s="3">
        <f t="shared" si="3"/>
        <v>0.9799561624688992</v>
      </c>
      <c r="F49" s="3">
        <f t="shared" si="4"/>
        <v>0.019552696012957126</v>
      </c>
      <c r="G49" s="3">
        <f t="shared" si="5"/>
        <v>0.9809184933832242</v>
      </c>
      <c r="H49" s="12">
        <f t="shared" si="6"/>
        <v>24.522962334580605</v>
      </c>
      <c r="I49" s="4">
        <f t="shared" si="7"/>
        <v>4.7</v>
      </c>
    </row>
    <row r="50" spans="1:9" ht="19.5" customHeight="1">
      <c r="A50" s="4">
        <v>4.800000000000001</v>
      </c>
      <c r="B50" s="3">
        <f t="shared" si="0"/>
        <v>1.58489319246111E-05</v>
      </c>
      <c r="C50" s="3">
        <f t="shared" si="1"/>
        <v>6.309573444801947E-10</v>
      </c>
      <c r="D50" s="3">
        <f t="shared" si="2"/>
        <v>0.0006207278187607726</v>
      </c>
      <c r="E50" s="3">
        <f t="shared" si="3"/>
        <v>0.9837872943251821</v>
      </c>
      <c r="F50" s="3">
        <f t="shared" si="4"/>
        <v>0.015591977856057154</v>
      </c>
      <c r="G50" s="3">
        <f t="shared" si="5"/>
        <v>0.9850129016617364</v>
      </c>
      <c r="H50" s="12">
        <f t="shared" si="6"/>
        <v>24.625322541543408</v>
      </c>
      <c r="I50" s="4">
        <f t="shared" si="7"/>
        <v>4.800000000000001</v>
      </c>
    </row>
    <row r="51" spans="1:9" ht="19.5" customHeight="1">
      <c r="A51" s="4">
        <v>4.9</v>
      </c>
      <c r="B51" s="3">
        <f t="shared" si="0"/>
        <v>1.2589254117941658E-05</v>
      </c>
      <c r="C51" s="3">
        <f t="shared" si="1"/>
        <v>7.943282347242824E-10</v>
      </c>
      <c r="D51" s="3">
        <f t="shared" si="2"/>
        <v>0.0007838376786015955</v>
      </c>
      <c r="E51" s="3">
        <f t="shared" si="3"/>
        <v>0.9867931723132966</v>
      </c>
      <c r="F51" s="3">
        <f t="shared" si="4"/>
        <v>0.01242299000810188</v>
      </c>
      <c r="G51" s="3">
        <f t="shared" si="5"/>
        <v>0.98834825921071</v>
      </c>
      <c r="H51" s="12">
        <f t="shared" si="6"/>
        <v>24.70870648026775</v>
      </c>
      <c r="I51" s="4">
        <f t="shared" si="7"/>
        <v>4.9</v>
      </c>
    </row>
    <row r="52" spans="1:10" ht="19.5" customHeight="1">
      <c r="A52" s="4">
        <v>5</v>
      </c>
      <c r="B52" s="3">
        <f t="shared" si="0"/>
        <v>1E-05</v>
      </c>
      <c r="C52" s="3">
        <f t="shared" si="1"/>
        <v>9.999999999999999E-10</v>
      </c>
      <c r="D52" s="3">
        <f t="shared" si="2"/>
        <v>0.0009891196834817012</v>
      </c>
      <c r="E52" s="3">
        <f t="shared" si="3"/>
        <v>0.9891196834817013</v>
      </c>
      <c r="F52" s="3">
        <f t="shared" si="4"/>
        <v>0.009891196834817014</v>
      </c>
      <c r="G52" s="3">
        <f t="shared" si="5"/>
        <v>0.9910879238486647</v>
      </c>
      <c r="H52" s="12">
        <f t="shared" si="6"/>
        <v>24.77719809621662</v>
      </c>
      <c r="I52" s="4">
        <f t="shared" si="7"/>
        <v>5</v>
      </c>
      <c r="J52" s="25"/>
    </row>
    <row r="53" spans="1:9" ht="19.5" customHeight="1">
      <c r="A53" s="4">
        <v>5.1000000000000005</v>
      </c>
      <c r="B53" s="3">
        <f t="shared" si="0"/>
        <v>7.943282347242793E-06</v>
      </c>
      <c r="C53" s="3">
        <f t="shared" si="1"/>
        <v>1.2589254117941706E-09</v>
      </c>
      <c r="D53" s="3">
        <f t="shared" si="2"/>
        <v>0.001247446153124904</v>
      </c>
      <c r="E53" s="3">
        <f t="shared" si="3"/>
        <v>0.990881700725298</v>
      </c>
      <c r="F53" s="3">
        <f t="shared" si="4"/>
        <v>0.007870853121577176</v>
      </c>
      <c r="G53" s="3">
        <f t="shared" si="5"/>
        <v>0.993368651008126</v>
      </c>
      <c r="H53" s="12">
        <f t="shared" si="6"/>
        <v>24.83421627520315</v>
      </c>
      <c r="I53" s="4">
        <f t="shared" si="7"/>
        <v>5.1000000000000005</v>
      </c>
    </row>
    <row r="54" spans="1:9" ht="19.5" customHeight="1">
      <c r="A54" s="4">
        <v>5.2</v>
      </c>
      <c r="B54" s="3">
        <f t="shared" si="0"/>
        <v>6.309573444801921E-06</v>
      </c>
      <c r="C54" s="3">
        <f t="shared" si="1"/>
        <v>1.5848931924611163E-09</v>
      </c>
      <c r="D54" s="3">
        <f t="shared" si="2"/>
        <v>0.0015724793070339502</v>
      </c>
      <c r="E54" s="3">
        <f t="shared" si="3"/>
        <v>0.9921673678161939</v>
      </c>
      <c r="F54" s="3">
        <f t="shared" si="4"/>
        <v>0.0062601528767720765</v>
      </c>
      <c r="G54" s="3">
        <f t="shared" si="5"/>
        <v>0.9953060184417102</v>
      </c>
      <c r="H54" s="12">
        <f t="shared" si="6"/>
        <v>24.882650461042754</v>
      </c>
      <c r="I54" s="4">
        <f t="shared" si="7"/>
        <v>5.2</v>
      </c>
    </row>
    <row r="55" spans="1:9" ht="19.5" customHeight="1">
      <c r="A55" s="4">
        <v>5.300000000000001</v>
      </c>
      <c r="B55" s="3">
        <f t="shared" si="0"/>
        <v>5.011872336272709E-06</v>
      </c>
      <c r="C55" s="3">
        <f t="shared" si="1"/>
        <v>1.9952623149688853E-09</v>
      </c>
      <c r="D55" s="3">
        <f t="shared" si="2"/>
        <v>0.001981378528822348</v>
      </c>
      <c r="E55" s="3">
        <f t="shared" si="3"/>
        <v>0.9930416236289444</v>
      </c>
      <c r="F55" s="3">
        <f t="shared" si="4"/>
        <v>0.004976997842233242</v>
      </c>
      <c r="G55" s="3">
        <f t="shared" si="5"/>
        <v>0.9969993708095152</v>
      </c>
      <c r="H55" s="12">
        <f t="shared" si="6"/>
        <v>24.92498427023788</v>
      </c>
      <c r="I55" s="4">
        <f t="shared" si="7"/>
        <v>5.300000000000001</v>
      </c>
    </row>
    <row r="56" spans="1:9" ht="19.5" customHeight="1">
      <c r="A56" s="4">
        <v>5.4</v>
      </c>
      <c r="B56" s="3">
        <f t="shared" si="0"/>
        <v>3.981071705534966E-06</v>
      </c>
      <c r="C56" s="3">
        <f t="shared" si="1"/>
        <v>2.5118864315095845E-09</v>
      </c>
      <c r="D56" s="3">
        <f t="shared" si="2"/>
        <v>0.0024956820722908273</v>
      </c>
      <c r="E56" s="3">
        <f t="shared" si="3"/>
        <v>0.9935489284007882</v>
      </c>
      <c r="F56" s="3">
        <f t="shared" si="4"/>
        <v>0.003955389526920964</v>
      </c>
      <c r="G56" s="3">
        <f t="shared" si="5"/>
        <v>0.9985363139855509</v>
      </c>
      <c r="H56" s="12">
        <f t="shared" si="6"/>
        <v>24.96340784963877</v>
      </c>
      <c r="I56" s="4">
        <f t="shared" si="7"/>
        <v>5.4</v>
      </c>
    </row>
    <row r="57" spans="1:9" ht="19.5" customHeight="1">
      <c r="A57" s="4">
        <v>5.5</v>
      </c>
      <c r="B57" s="3">
        <f t="shared" si="0"/>
        <v>3.1622776601683767E-06</v>
      </c>
      <c r="C57" s="3">
        <f t="shared" si="1"/>
        <v>3.162277660168382E-09</v>
      </c>
      <c r="D57" s="3">
        <f t="shared" si="2"/>
        <v>0.003142403356302634</v>
      </c>
      <c r="E57" s="3">
        <f t="shared" si="3"/>
        <v>0.9937151932873947</v>
      </c>
      <c r="F57" s="3">
        <f t="shared" si="4"/>
        <v>0.0031424033563026282</v>
      </c>
      <c r="G57" s="3">
        <f t="shared" si="5"/>
        <v>0.9999968408846174</v>
      </c>
      <c r="H57" s="12">
        <f t="shared" si="6"/>
        <v>24.999921022115434</v>
      </c>
      <c r="I57" s="4">
        <f t="shared" si="7"/>
        <v>5.5</v>
      </c>
    </row>
    <row r="58" spans="1:9" ht="19.5" customHeight="1">
      <c r="A58" s="4">
        <v>5.6000000000000005</v>
      </c>
      <c r="B58" s="3">
        <f t="shared" si="0"/>
        <v>2.5118864315095763E-06</v>
      </c>
      <c r="C58" s="3">
        <f t="shared" si="1"/>
        <v>3.981071705534979E-09</v>
      </c>
      <c r="D58" s="3">
        <f t="shared" si="2"/>
        <v>0.003955389526920977</v>
      </c>
      <c r="E58" s="3">
        <f t="shared" si="3"/>
        <v>0.9935489284007883</v>
      </c>
      <c r="F58" s="3">
        <f t="shared" si="4"/>
        <v>0.0024956820722908195</v>
      </c>
      <c r="G58" s="3">
        <f t="shared" si="5"/>
        <v>1.0014571995492705</v>
      </c>
      <c r="H58" s="12">
        <f t="shared" si="6"/>
        <v>25.03642998873176</v>
      </c>
      <c r="I58" s="4">
        <f t="shared" si="7"/>
        <v>5.6000000000000005</v>
      </c>
    </row>
    <row r="59" spans="1:9" ht="19.5" customHeight="1">
      <c r="A59" s="4">
        <v>5.7</v>
      </c>
      <c r="B59" s="3">
        <f t="shared" si="0"/>
        <v>1.995262314968875E-06</v>
      </c>
      <c r="C59" s="3">
        <f t="shared" si="1"/>
        <v>5.0118723362727346E-09</v>
      </c>
      <c r="D59" s="3">
        <f t="shared" si="2"/>
        <v>0.004976997842233268</v>
      </c>
      <c r="E59" s="3">
        <f t="shared" si="3"/>
        <v>0.9930416236289444</v>
      </c>
      <c r="F59" s="3">
        <f t="shared" si="4"/>
        <v>0.0019813785288223377</v>
      </c>
      <c r="G59" s="3">
        <f t="shared" si="5"/>
        <v>1.0029936290629684</v>
      </c>
      <c r="H59" s="12">
        <f t="shared" si="6"/>
        <v>25.07484072657421</v>
      </c>
      <c r="I59" s="4">
        <f t="shared" si="7"/>
        <v>5.7</v>
      </c>
    </row>
    <row r="60" spans="1:9" ht="19.5" customHeight="1">
      <c r="A60" s="4">
        <v>5.800000000000001</v>
      </c>
      <c r="B60" s="3">
        <f t="shared" si="0"/>
        <v>1.5848931924611084E-06</v>
      </c>
      <c r="C60" s="3">
        <f t="shared" si="1"/>
        <v>6.309573444801953E-09</v>
      </c>
      <c r="D60" s="3">
        <f t="shared" si="2"/>
        <v>0.0062601528767721095</v>
      </c>
      <c r="E60" s="3">
        <f t="shared" si="3"/>
        <v>0.992167367816194</v>
      </c>
      <c r="F60" s="3">
        <f t="shared" si="4"/>
        <v>0.0015724793070339424</v>
      </c>
      <c r="G60" s="3">
        <f t="shared" si="5"/>
        <v>1.0046860949861192</v>
      </c>
      <c r="H60" s="12">
        <f t="shared" si="6"/>
        <v>25.117152374652978</v>
      </c>
      <c r="I60" s="4">
        <f t="shared" si="7"/>
        <v>5.800000000000001</v>
      </c>
    </row>
    <row r="61" spans="1:9" ht="19.5" customHeight="1">
      <c r="A61" s="4">
        <v>5.9</v>
      </c>
      <c r="B61" s="3">
        <f t="shared" si="0"/>
        <v>1.2589254117941642E-06</v>
      </c>
      <c r="C61" s="3">
        <f t="shared" si="1"/>
        <v>7.943282347242834E-09</v>
      </c>
      <c r="D61" s="3">
        <f t="shared" si="2"/>
        <v>0.007870853121577216</v>
      </c>
      <c r="E61" s="3">
        <f t="shared" si="3"/>
        <v>0.9908817007252978</v>
      </c>
      <c r="F61" s="3">
        <f t="shared" si="4"/>
        <v>0.0012474461531248972</v>
      </c>
      <c r="G61" s="3">
        <f t="shared" si="5"/>
        <v>1.0066221559863229</v>
      </c>
      <c r="H61" s="12">
        <f t="shared" si="6"/>
        <v>25.16555389965807</v>
      </c>
      <c r="I61" s="4">
        <f t="shared" si="7"/>
        <v>5.9</v>
      </c>
    </row>
    <row r="62" spans="1:9" ht="19.5" customHeight="1">
      <c r="A62" s="4">
        <v>6</v>
      </c>
      <c r="B62" s="3">
        <f t="shared" si="0"/>
        <v>1E-06</v>
      </c>
      <c r="C62" s="3">
        <f t="shared" si="1"/>
        <v>1E-08</v>
      </c>
      <c r="D62" s="3">
        <f t="shared" si="2"/>
        <v>0.009891196834817014</v>
      </c>
      <c r="E62" s="3">
        <f t="shared" si="3"/>
        <v>0.9891196834817013</v>
      </c>
      <c r="F62" s="3">
        <f t="shared" si="4"/>
        <v>0.0009891196834817012</v>
      </c>
      <c r="G62" s="3">
        <f t="shared" si="5"/>
        <v>1.0089010871513353</v>
      </c>
      <c r="H62" s="12">
        <f t="shared" si="6"/>
        <v>25.222527178783384</v>
      </c>
      <c r="I62" s="4">
        <f t="shared" si="7"/>
        <v>6</v>
      </c>
    </row>
    <row r="63" spans="1:9" ht="19.5" customHeight="1">
      <c r="A63" s="4">
        <v>6.1000000000000005</v>
      </c>
      <c r="B63" s="3">
        <f t="shared" si="0"/>
        <v>7.943282347242799E-07</v>
      </c>
      <c r="C63" s="3">
        <f t="shared" si="1"/>
        <v>1.2589254117941697E-08</v>
      </c>
      <c r="D63" s="3">
        <f t="shared" si="2"/>
        <v>0.01242299000810192</v>
      </c>
      <c r="E63" s="3">
        <f t="shared" si="3"/>
        <v>0.9867931723132966</v>
      </c>
      <c r="F63" s="3">
        <f t="shared" si="4"/>
        <v>0.000783837678601593</v>
      </c>
      <c r="G63" s="3">
        <f t="shared" si="5"/>
        <v>1.0116383705905196</v>
      </c>
      <c r="H63" s="12">
        <f t="shared" si="6"/>
        <v>25.29095926476299</v>
      </c>
      <c r="I63" s="4">
        <f t="shared" si="7"/>
        <v>6.1000000000000005</v>
      </c>
    </row>
    <row r="64" spans="1:9" ht="19.5" customHeight="1">
      <c r="A64" s="4">
        <v>6.2</v>
      </c>
      <c r="B64" s="3">
        <f t="shared" si="0"/>
        <v>6.309573444801925E-07</v>
      </c>
      <c r="C64" s="3">
        <f t="shared" si="1"/>
        <v>1.5848931924611153E-08</v>
      </c>
      <c r="D64" s="3">
        <f t="shared" si="2"/>
        <v>0.015591977856057206</v>
      </c>
      <c r="E64" s="3">
        <f t="shared" si="3"/>
        <v>0.9837872943251821</v>
      </c>
      <c r="F64" s="3">
        <f t="shared" si="4"/>
        <v>0.0006207278187607705</v>
      </c>
      <c r="G64" s="3">
        <f t="shared" si="5"/>
        <v>1.014970634928884</v>
      </c>
      <c r="H64" s="12">
        <f t="shared" si="6"/>
        <v>25.3742658732221</v>
      </c>
      <c r="I64" s="4">
        <f t="shared" si="7"/>
        <v>6.2</v>
      </c>
    </row>
    <row r="65" spans="1:9" ht="19.5" customHeight="1">
      <c r="A65" s="4">
        <v>6.300000000000001</v>
      </c>
      <c r="B65" s="3">
        <f t="shared" si="0"/>
        <v>5.011872336272704E-07</v>
      </c>
      <c r="C65" s="3">
        <f t="shared" si="1"/>
        <v>1.9952623149688872E-08</v>
      </c>
      <c r="D65" s="3">
        <f t="shared" si="2"/>
        <v>0.019552696012957223</v>
      </c>
      <c r="E65" s="3">
        <f t="shared" si="3"/>
        <v>0.9799561624688989</v>
      </c>
      <c r="F65" s="3">
        <f t="shared" si="4"/>
        <v>0.0004911415181437834</v>
      </c>
      <c r="G65" s="3">
        <f t="shared" si="5"/>
        <v>1.0190610732602028</v>
      </c>
      <c r="H65" s="12">
        <f t="shared" si="6"/>
        <v>25.47652683150507</v>
      </c>
      <c r="I65" s="4">
        <f t="shared" si="7"/>
        <v>6.300000000000001</v>
      </c>
    </row>
    <row r="66" spans="1:9" ht="19.5" customHeight="1">
      <c r="A66" s="4">
        <v>6.4</v>
      </c>
      <c r="B66" s="3">
        <f aca="true" t="shared" si="8" ref="B66:B129">10^-A66</f>
        <v>3.981071705534962E-07</v>
      </c>
      <c r="C66" s="3">
        <f aca="true" t="shared" si="9" ref="C66:C129">0.00000000000001/B66</f>
        <v>2.5118864315095867E-08</v>
      </c>
      <c r="D66" s="3">
        <f aca="true" t="shared" si="10" ref="D66:D129">$K$6/(B66^2/$K$9/$K$8+B66/$K$9+1)</f>
        <v>0.024493855307637268</v>
      </c>
      <c r="E66" s="3">
        <f aca="true" t="shared" si="11" ref="E66:E129">+B66*D66/$K$9</f>
        <v>0.9751179432470207</v>
      </c>
      <c r="F66" s="3">
        <f aca="true" t="shared" si="12" ref="F66:F129">+B66*E66/$K$8</f>
        <v>0.00038820144534201605</v>
      </c>
      <c r="G66" s="3">
        <f aca="true" t="shared" si="13" ref="G66:G129">+D66*2+E66+C66-B66</f>
        <v>1.024105280873989</v>
      </c>
      <c r="H66" s="12">
        <f aca="true" t="shared" si="14" ref="H66:H129">+G66/$K$2*$K$7</f>
        <v>25.602632021849725</v>
      </c>
      <c r="I66" s="4">
        <f aca="true" t="shared" si="15" ref="I66:I129">+A66</f>
        <v>6.4</v>
      </c>
    </row>
    <row r="67" spans="1:9" ht="19.5" customHeight="1">
      <c r="A67" s="4">
        <v>6.5</v>
      </c>
      <c r="B67" s="3">
        <f t="shared" si="8"/>
        <v>3.1622776601683734E-07</v>
      </c>
      <c r="C67" s="3">
        <f t="shared" si="9"/>
        <v>3.162277660168385E-08</v>
      </c>
      <c r="D67" s="3">
        <f t="shared" si="10"/>
        <v>0.030644036583402583</v>
      </c>
      <c r="E67" s="3">
        <f t="shared" si="11"/>
        <v>0.9690495230507635</v>
      </c>
      <c r="F67" s="3">
        <f t="shared" si="12"/>
        <v>0.0003064403658340247</v>
      </c>
      <c r="G67" s="3">
        <f t="shared" si="13"/>
        <v>1.0303373116125794</v>
      </c>
      <c r="H67" s="12">
        <f t="shared" si="14"/>
        <v>25.758432790314483</v>
      </c>
      <c r="I67" s="4">
        <f t="shared" si="15"/>
        <v>6.5</v>
      </c>
    </row>
    <row r="68" spans="1:9" ht="19.5" customHeight="1">
      <c r="A68" s="4">
        <v>6.6000000000000005</v>
      </c>
      <c r="B68" s="3">
        <f t="shared" si="8"/>
        <v>2.5118864315095733E-07</v>
      </c>
      <c r="C68" s="3">
        <f t="shared" si="9"/>
        <v>3.9810717055349835E-08</v>
      </c>
      <c r="D68" s="3">
        <f t="shared" si="10"/>
        <v>0.03827725718750668</v>
      </c>
      <c r="E68" s="3">
        <f t="shared" si="11"/>
        <v>0.9614812296470031</v>
      </c>
      <c r="F68" s="3">
        <f t="shared" si="12"/>
        <v>0.0002415131654901447</v>
      </c>
      <c r="G68" s="3">
        <f t="shared" si="13"/>
        <v>1.0380355326440902</v>
      </c>
      <c r="H68" s="12">
        <f t="shared" si="14"/>
        <v>25.950888316102255</v>
      </c>
      <c r="I68" s="4">
        <f t="shared" si="15"/>
        <v>6.6000000000000005</v>
      </c>
    </row>
    <row r="69" spans="1:9" ht="19.5" customHeight="1">
      <c r="A69" s="4">
        <v>6.7</v>
      </c>
      <c r="B69" s="3">
        <f t="shared" si="8"/>
        <v>1.995262314968876E-07</v>
      </c>
      <c r="C69" s="3">
        <f t="shared" si="9"/>
        <v>5.0118723362727316E-08</v>
      </c>
      <c r="D69" s="3">
        <f t="shared" si="10"/>
        <v>0.04771765451289643</v>
      </c>
      <c r="E69" s="3">
        <f t="shared" si="11"/>
        <v>0.9520923780828676</v>
      </c>
      <c r="F69" s="3">
        <f t="shared" si="12"/>
        <v>0.0001899674042357845</v>
      </c>
      <c r="G69" s="3">
        <f t="shared" si="13"/>
        <v>1.0475275377011524</v>
      </c>
      <c r="H69" s="12">
        <f t="shared" si="14"/>
        <v>26.18818844252881</v>
      </c>
      <c r="I69" s="4">
        <f t="shared" si="15"/>
        <v>6.7</v>
      </c>
    </row>
    <row r="70" spans="1:9" ht="19.5" customHeight="1">
      <c r="A70" s="4">
        <v>6.800000000000001</v>
      </c>
      <c r="B70" s="3">
        <f t="shared" si="8"/>
        <v>1.5848931924611093E-07</v>
      </c>
      <c r="C70" s="3">
        <f t="shared" si="9"/>
        <v>6.30957344480195E-08</v>
      </c>
      <c r="D70" s="3">
        <f t="shared" si="10"/>
        <v>0.05934209621520436</v>
      </c>
      <c r="E70" s="3">
        <f t="shared" si="11"/>
        <v>0.9405088431784955</v>
      </c>
      <c r="F70" s="3">
        <f t="shared" si="12"/>
        <v>0.00014906060630030704</v>
      </c>
      <c r="G70" s="3">
        <f t="shared" si="13"/>
        <v>1.0591929402153193</v>
      </c>
      <c r="H70" s="12">
        <f t="shared" si="14"/>
        <v>26.47982350538298</v>
      </c>
      <c r="I70" s="4">
        <f t="shared" si="15"/>
        <v>6.800000000000001</v>
      </c>
    </row>
    <row r="71" spans="1:9" ht="19.5" customHeight="1">
      <c r="A71" s="4">
        <v>6.9</v>
      </c>
      <c r="B71" s="3">
        <f t="shared" si="8"/>
        <v>1.258925411794165E-07</v>
      </c>
      <c r="C71" s="3">
        <f t="shared" si="9"/>
        <v>7.943282347242829E-08</v>
      </c>
      <c r="D71" s="3">
        <f t="shared" si="10"/>
        <v>0.07357897471824686</v>
      </c>
      <c r="E71" s="3">
        <f t="shared" si="11"/>
        <v>0.926304410465614</v>
      </c>
      <c r="F71" s="3">
        <f t="shared" si="12"/>
        <v>0.00011661481613921744</v>
      </c>
      <c r="G71" s="3">
        <f t="shared" si="13"/>
        <v>1.0734623134423897</v>
      </c>
      <c r="H71" s="12">
        <f t="shared" si="14"/>
        <v>26.836557836059743</v>
      </c>
      <c r="I71" s="4">
        <f t="shared" si="15"/>
        <v>6.9</v>
      </c>
    </row>
    <row r="72" spans="1:9" ht="19.5" customHeight="1">
      <c r="A72" s="4">
        <v>7</v>
      </c>
      <c r="B72" s="3">
        <f t="shared" si="8"/>
        <v>1E-07</v>
      </c>
      <c r="C72" s="3">
        <f t="shared" si="9"/>
        <v>1.0000000000000001E-07</v>
      </c>
      <c r="D72" s="3">
        <f t="shared" si="10"/>
        <v>0.0909008271975275</v>
      </c>
      <c r="E72" s="3">
        <f t="shared" si="11"/>
        <v>0.9090082719752749</v>
      </c>
      <c r="F72" s="3">
        <f t="shared" si="12"/>
        <v>9.090082719752748E-05</v>
      </c>
      <c r="G72" s="3">
        <f t="shared" si="13"/>
        <v>1.09080992637033</v>
      </c>
      <c r="H72" s="12">
        <f t="shared" si="14"/>
        <v>27.270248159258248</v>
      </c>
      <c r="I72" s="4">
        <f t="shared" si="15"/>
        <v>7</v>
      </c>
    </row>
    <row r="73" spans="1:9" ht="19.5" customHeight="1">
      <c r="A73" s="4">
        <v>7.1000000000000005</v>
      </c>
      <c r="B73" s="3">
        <f t="shared" si="8"/>
        <v>7.943282347242789E-08</v>
      </c>
      <c r="C73" s="3">
        <f t="shared" si="9"/>
        <v>1.2589254117941715E-07</v>
      </c>
      <c r="D73" s="3">
        <f t="shared" si="10"/>
        <v>0.11180788162236625</v>
      </c>
      <c r="E73" s="3">
        <f t="shared" si="11"/>
        <v>0.8881215723735534</v>
      </c>
      <c r="F73" s="3">
        <f t="shared" si="12"/>
        <v>7.054600408040356E-05</v>
      </c>
      <c r="G73" s="3">
        <f t="shared" si="13"/>
        <v>1.1117373820780037</v>
      </c>
      <c r="H73" s="12">
        <f t="shared" si="14"/>
        <v>27.793434551950092</v>
      </c>
      <c r="I73" s="4">
        <f t="shared" si="15"/>
        <v>7.1000000000000005</v>
      </c>
    </row>
    <row r="74" spans="1:9" ht="19.5" customHeight="1">
      <c r="A74" s="4">
        <v>7.2</v>
      </c>
      <c r="B74" s="3">
        <f t="shared" si="8"/>
        <v>6.309573444801918E-08</v>
      </c>
      <c r="C74" s="3">
        <f t="shared" si="9"/>
        <v>1.5848931924611173E-07</v>
      </c>
      <c r="D74" s="3">
        <f t="shared" si="10"/>
        <v>0.13679943798552363</v>
      </c>
      <c r="E74" s="3">
        <f t="shared" si="11"/>
        <v>0.8631461011772867</v>
      </c>
      <c r="F74" s="3">
        <f t="shared" si="12"/>
        <v>5.4460837189725175E-05</v>
      </c>
      <c r="G74" s="3">
        <f t="shared" si="13"/>
        <v>1.1367450725419188</v>
      </c>
      <c r="H74" s="12">
        <f t="shared" si="14"/>
        <v>28.41862681354797</v>
      </c>
      <c r="I74" s="4">
        <f t="shared" si="15"/>
        <v>7.2</v>
      </c>
    </row>
    <row r="75" spans="1:9" ht="19.5" customHeight="1">
      <c r="A75" s="4">
        <v>7.300000000000001</v>
      </c>
      <c r="B75" s="3">
        <f t="shared" si="8"/>
        <v>5.0118723362726985E-08</v>
      </c>
      <c r="C75" s="3">
        <f t="shared" si="9"/>
        <v>1.9952623149688893E-07</v>
      </c>
      <c r="D75" s="3">
        <f t="shared" si="10"/>
        <v>0.1663305811758079</v>
      </c>
      <c r="E75" s="3">
        <f t="shared" si="11"/>
        <v>0.833627638471192</v>
      </c>
      <c r="F75" s="3">
        <f t="shared" si="12"/>
        <v>4.1780353000061056E-05</v>
      </c>
      <c r="G75" s="3">
        <f t="shared" si="13"/>
        <v>1.166288950230316</v>
      </c>
      <c r="H75" s="12">
        <f t="shared" si="14"/>
        <v>29.1572237557579</v>
      </c>
      <c r="I75" s="4">
        <f t="shared" si="15"/>
        <v>7.300000000000001</v>
      </c>
    </row>
    <row r="76" spans="1:9" ht="19.5" customHeight="1">
      <c r="A76" s="4">
        <v>7.4</v>
      </c>
      <c r="B76" s="3">
        <f t="shared" si="8"/>
        <v>3.981071705534957E-08</v>
      </c>
      <c r="C76" s="3">
        <f t="shared" si="9"/>
        <v>2.5118864315095897E-07</v>
      </c>
      <c r="D76" s="3">
        <f t="shared" si="10"/>
        <v>0.2007536212707129</v>
      </c>
      <c r="E76" s="3">
        <f t="shared" si="11"/>
        <v>0.7992145614245159</v>
      </c>
      <c r="F76" s="3">
        <f t="shared" si="12"/>
        <v>3.18173047713867E-05</v>
      </c>
      <c r="G76" s="3">
        <f t="shared" si="13"/>
        <v>1.2007220153438678</v>
      </c>
      <c r="H76" s="12">
        <f t="shared" si="14"/>
        <v>30.018050383596695</v>
      </c>
      <c r="I76" s="4">
        <f t="shared" si="15"/>
        <v>7.4</v>
      </c>
    </row>
    <row r="77" spans="1:9" ht="19.5" customHeight="1">
      <c r="A77" s="4">
        <v>7.5</v>
      </c>
      <c r="B77" s="3">
        <f t="shared" si="8"/>
        <v>3.16227766016837E-08</v>
      </c>
      <c r="C77" s="3">
        <f t="shared" si="9"/>
        <v>3.1622776601683887E-07</v>
      </c>
      <c r="D77" s="3">
        <f t="shared" si="10"/>
        <v>0.24024730133679162</v>
      </c>
      <c r="E77" s="3">
        <f t="shared" si="11"/>
        <v>0.7597286739330746</v>
      </c>
      <c r="F77" s="3">
        <f t="shared" si="12"/>
        <v>2.4024730133679017E-05</v>
      </c>
      <c r="G77" s="3">
        <f t="shared" si="13"/>
        <v>1.2402235612116472</v>
      </c>
      <c r="H77" s="12">
        <f t="shared" si="14"/>
        <v>31.00558903029118</v>
      </c>
      <c r="I77" s="4">
        <f t="shared" si="15"/>
        <v>7.5</v>
      </c>
    </row>
    <row r="78" spans="1:9" ht="19.5" customHeight="1">
      <c r="A78" s="4">
        <v>7.6000000000000005</v>
      </c>
      <c r="B78" s="3">
        <f t="shared" si="8"/>
        <v>2.511886431509575E-08</v>
      </c>
      <c r="C78" s="3">
        <f t="shared" si="9"/>
        <v>3.9810717055349803E-07</v>
      </c>
      <c r="D78" s="3">
        <f t="shared" si="10"/>
        <v>0.28474213317773467</v>
      </c>
      <c r="E78" s="3">
        <f t="shared" si="11"/>
        <v>0.7152399008082441</v>
      </c>
      <c r="F78" s="3">
        <f t="shared" si="12"/>
        <v>1.7966014021144824E-05</v>
      </c>
      <c r="G78" s="3">
        <f t="shared" si="13"/>
        <v>1.2847245401520195</v>
      </c>
      <c r="H78" s="12">
        <f t="shared" si="14"/>
        <v>32.11811350380049</v>
      </c>
      <c r="I78" s="4">
        <f t="shared" si="15"/>
        <v>7.6000000000000005</v>
      </c>
    </row>
    <row r="79" spans="1:9" ht="19.5" customHeight="1">
      <c r="A79" s="4">
        <v>7.7</v>
      </c>
      <c r="B79" s="3">
        <f t="shared" si="8"/>
        <v>1.9952623149688773E-08</v>
      </c>
      <c r="C79" s="3">
        <f t="shared" si="9"/>
        <v>5.011872336272728E-07</v>
      </c>
      <c r="D79" s="3">
        <f t="shared" si="10"/>
        <v>0.3338561380585263</v>
      </c>
      <c r="E79" s="3">
        <f t="shared" si="11"/>
        <v>0.6661305708892243</v>
      </c>
      <c r="F79" s="3">
        <f t="shared" si="12"/>
        <v>1.3291052249439737E-05</v>
      </c>
      <c r="G79" s="3">
        <f t="shared" si="13"/>
        <v>1.3338433282408875</v>
      </c>
      <c r="H79" s="12">
        <f t="shared" si="14"/>
        <v>33.346083206022186</v>
      </c>
      <c r="I79" s="4">
        <f t="shared" si="15"/>
        <v>7.7</v>
      </c>
    </row>
    <row r="80" spans="1:9" ht="19.5" customHeight="1">
      <c r="A80" s="4">
        <v>7.800000000000001</v>
      </c>
      <c r="B80" s="3">
        <f t="shared" si="8"/>
        <v>1.5848931924611077E-08</v>
      </c>
      <c r="C80" s="3">
        <f t="shared" si="9"/>
        <v>6.309573444801956E-07</v>
      </c>
      <c r="D80" s="3">
        <f t="shared" si="10"/>
        <v>0.38685942051578714</v>
      </c>
      <c r="E80" s="3">
        <f t="shared" si="11"/>
        <v>0.6131308620149201</v>
      </c>
      <c r="F80" s="3">
        <f t="shared" si="12"/>
        <v>9.717469292952575E-06</v>
      </c>
      <c r="G80" s="3">
        <f t="shared" si="13"/>
        <v>1.3868503181549068</v>
      </c>
      <c r="H80" s="12">
        <f t="shared" si="14"/>
        <v>34.67125795387267</v>
      </c>
      <c r="I80" s="4">
        <f t="shared" si="15"/>
        <v>7.800000000000001</v>
      </c>
    </row>
    <row r="81" spans="1:9" ht="19.5" customHeight="1">
      <c r="A81" s="4">
        <v>7.9</v>
      </c>
      <c r="B81" s="3">
        <f t="shared" si="8"/>
        <v>1.2589254117941638E-08</v>
      </c>
      <c r="C81" s="3">
        <f t="shared" si="9"/>
        <v>7.943282347242837E-07</v>
      </c>
      <c r="D81" s="3">
        <f t="shared" si="10"/>
        <v>0.4426852602969284</v>
      </c>
      <c r="E81" s="3">
        <f t="shared" si="11"/>
        <v>0.5573077236145172</v>
      </c>
      <c r="F81" s="3">
        <f t="shared" si="12"/>
        <v>7.016088554474741E-06</v>
      </c>
      <c r="G81" s="3">
        <f t="shared" si="13"/>
        <v>1.4426790259473545</v>
      </c>
      <c r="H81" s="12">
        <f t="shared" si="14"/>
        <v>36.066975648683865</v>
      </c>
      <c r="I81" s="4">
        <f t="shared" si="15"/>
        <v>7.9</v>
      </c>
    </row>
    <row r="82" spans="1:9" ht="19.5" customHeight="1">
      <c r="A82" s="4">
        <v>8</v>
      </c>
      <c r="B82" s="3">
        <f t="shared" si="8"/>
        <v>1E-08</v>
      </c>
      <c r="C82" s="3">
        <f t="shared" si="9"/>
        <v>1E-06</v>
      </c>
      <c r="D82" s="3">
        <f t="shared" si="10"/>
        <v>0.49999750001249993</v>
      </c>
      <c r="E82" s="3">
        <f t="shared" si="11"/>
        <v>0.4999975000125</v>
      </c>
      <c r="F82" s="3">
        <f t="shared" si="12"/>
        <v>4.9999750001249995E-06</v>
      </c>
      <c r="G82" s="3">
        <f t="shared" si="13"/>
        <v>1.4999934900374998</v>
      </c>
      <c r="H82" s="12">
        <f t="shared" si="14"/>
        <v>37.499837250937496</v>
      </c>
      <c r="I82" s="4">
        <f t="shared" si="15"/>
        <v>8</v>
      </c>
    </row>
    <row r="83" spans="1:9" ht="19.5" customHeight="1">
      <c r="A83" s="4">
        <v>8.1</v>
      </c>
      <c r="B83" s="3">
        <f t="shared" si="8"/>
        <v>7.943282347242809E-09</v>
      </c>
      <c r="C83" s="3">
        <f t="shared" si="9"/>
        <v>1.2589254117941682E-06</v>
      </c>
      <c r="D83" s="3">
        <f t="shared" si="10"/>
        <v>0.5573096740392881</v>
      </c>
      <c r="E83" s="3">
        <f t="shared" si="11"/>
        <v>0.44268680957439205</v>
      </c>
      <c r="F83" s="3">
        <f t="shared" si="12"/>
        <v>3.516386319849507E-06</v>
      </c>
      <c r="G83" s="3">
        <f t="shared" si="13"/>
        <v>1.5573074086350978</v>
      </c>
      <c r="H83" s="12">
        <f t="shared" si="14"/>
        <v>38.93268521587744</v>
      </c>
      <c r="I83" s="4">
        <f t="shared" si="15"/>
        <v>8.1</v>
      </c>
    </row>
    <row r="84" spans="1:9" ht="19.5" customHeight="1">
      <c r="A84" s="4">
        <v>8.200000000000001</v>
      </c>
      <c r="B84" s="3">
        <f t="shared" si="8"/>
        <v>6.3095734448019114E-09</v>
      </c>
      <c r="C84" s="3">
        <f t="shared" si="9"/>
        <v>1.5848931924611187E-06</v>
      </c>
      <c r="D84" s="3">
        <f t="shared" si="10"/>
        <v>0.6131353235255979</v>
      </c>
      <c r="E84" s="3">
        <f t="shared" si="11"/>
        <v>0.3868622355387141</v>
      </c>
      <c r="F84" s="3">
        <f t="shared" si="12"/>
        <v>2.4409356881517727E-06</v>
      </c>
      <c r="G84" s="3">
        <f t="shared" si="13"/>
        <v>1.6131344611735288</v>
      </c>
      <c r="H84" s="12">
        <f t="shared" si="14"/>
        <v>40.32836152933822</v>
      </c>
      <c r="I84" s="4">
        <f t="shared" si="15"/>
        <v>8.200000000000001</v>
      </c>
    </row>
    <row r="85" spans="1:9" ht="19.5" customHeight="1">
      <c r="A85" s="4">
        <v>8.3</v>
      </c>
      <c r="B85" s="3">
        <f t="shared" si="8"/>
        <v>5.011872336272711E-09</v>
      </c>
      <c r="C85" s="3">
        <f t="shared" si="9"/>
        <v>1.9952623149688842E-06</v>
      </c>
      <c r="D85" s="3">
        <f t="shared" si="10"/>
        <v>0.6661383099561494</v>
      </c>
      <c r="E85" s="3">
        <f t="shared" si="11"/>
        <v>0.3338600167800682</v>
      </c>
      <c r="F85" s="3">
        <f t="shared" si="12"/>
        <v>1.673263782287567E-06</v>
      </c>
      <c r="G85" s="3">
        <f t="shared" si="13"/>
        <v>1.6661386269428098</v>
      </c>
      <c r="H85" s="12">
        <f t="shared" si="14"/>
        <v>41.653465673570246</v>
      </c>
      <c r="I85" s="4">
        <f t="shared" si="15"/>
        <v>8.3</v>
      </c>
    </row>
    <row r="86" spans="1:9" ht="19.5" customHeight="1">
      <c r="A86" s="4">
        <v>8.4</v>
      </c>
      <c r="B86" s="3">
        <f t="shared" si="8"/>
        <v>3.9810717055349665E-09</v>
      </c>
      <c r="C86" s="3">
        <f t="shared" si="9"/>
        <v>2.511886431509584E-06</v>
      </c>
      <c r="D86" s="3">
        <f t="shared" si="10"/>
        <v>0.7152519402401601</v>
      </c>
      <c r="E86" s="3">
        <f t="shared" si="11"/>
        <v>0.2847469261619088</v>
      </c>
      <c r="F86" s="3">
        <f t="shared" si="12"/>
        <v>1.1335979309812294E-06</v>
      </c>
      <c r="G86" s="3">
        <f t="shared" si="13"/>
        <v>1.715253314547589</v>
      </c>
      <c r="H86" s="12">
        <f t="shared" si="14"/>
        <v>42.88133286368973</v>
      </c>
      <c r="I86" s="4">
        <f t="shared" si="15"/>
        <v>8.4</v>
      </c>
    </row>
    <row r="87" spans="1:9" ht="19.5" customHeight="1">
      <c r="A87" s="4">
        <v>8.5</v>
      </c>
      <c r="B87" s="3">
        <f t="shared" si="8"/>
        <v>3.162277660168378E-09</v>
      </c>
      <c r="C87" s="3">
        <f t="shared" si="9"/>
        <v>3.162277660168381E-06</v>
      </c>
      <c r="D87" s="3">
        <f t="shared" si="10"/>
        <v>0.759746349433004</v>
      </c>
      <c r="E87" s="3">
        <f t="shared" si="11"/>
        <v>0.24025289082064666</v>
      </c>
      <c r="F87" s="3">
        <f t="shared" si="12"/>
        <v>7.597463494330032E-07</v>
      </c>
      <c r="G87" s="3">
        <f t="shared" si="13"/>
        <v>1.7597487488020374</v>
      </c>
      <c r="H87" s="12">
        <f t="shared" si="14"/>
        <v>43.993718720050936</v>
      </c>
      <c r="I87" s="4">
        <f t="shared" si="15"/>
        <v>8.5</v>
      </c>
    </row>
    <row r="88" spans="1:9" ht="19.5" customHeight="1">
      <c r="A88" s="4">
        <v>8.6</v>
      </c>
      <c r="B88" s="3">
        <f t="shared" si="8"/>
        <v>2.511886431509581E-09</v>
      </c>
      <c r="C88" s="3">
        <f t="shared" si="9"/>
        <v>3.981071705534971E-06</v>
      </c>
      <c r="D88" s="3">
        <f t="shared" si="10"/>
        <v>0.7992395880412897</v>
      </c>
      <c r="E88" s="3">
        <f t="shared" si="11"/>
        <v>0.2007599076726223</v>
      </c>
      <c r="F88" s="3">
        <f t="shared" si="12"/>
        <v>5.042860880739762E-07</v>
      </c>
      <c r="G88" s="3">
        <f t="shared" si="13"/>
        <v>1.7992430623150208</v>
      </c>
      <c r="H88" s="12">
        <f t="shared" si="14"/>
        <v>44.98107655787552</v>
      </c>
      <c r="I88" s="4">
        <f t="shared" si="15"/>
        <v>8.6</v>
      </c>
    </row>
    <row r="89" spans="1:9" ht="19.5" customHeight="1">
      <c r="A89" s="4">
        <v>8.700000000000001</v>
      </c>
      <c r="B89" s="3">
        <f t="shared" si="8"/>
        <v>1.9952623149688683E-09</v>
      </c>
      <c r="C89" s="3">
        <f t="shared" si="9"/>
        <v>5.011872336272751E-06</v>
      </c>
      <c r="D89" s="3">
        <f t="shared" si="10"/>
        <v>0.8336621925017891</v>
      </c>
      <c r="E89" s="3">
        <f t="shared" si="11"/>
        <v>0.16633747561131418</v>
      </c>
      <c r="F89" s="3">
        <f t="shared" si="12"/>
        <v>3.318868966543084E-07</v>
      </c>
      <c r="G89" s="3">
        <f t="shared" si="13"/>
        <v>1.8336668704919663</v>
      </c>
      <c r="H89" s="12">
        <f t="shared" si="14"/>
        <v>45.84167176229916</v>
      </c>
      <c r="I89" s="4">
        <f t="shared" si="15"/>
        <v>8.700000000000001</v>
      </c>
    </row>
    <row r="90" spans="1:9" ht="19.5" customHeight="1">
      <c r="A90" s="4">
        <v>8.8</v>
      </c>
      <c r="B90" s="3">
        <f t="shared" si="8"/>
        <v>1.584893192461106E-09</v>
      </c>
      <c r="C90" s="3">
        <f t="shared" si="9"/>
        <v>6.309573444801963E-06</v>
      </c>
      <c r="D90" s="3">
        <f t="shared" si="10"/>
        <v>0.8631929242355835</v>
      </c>
      <c r="E90" s="3">
        <f t="shared" si="11"/>
        <v>0.13680685894015712</v>
      </c>
      <c r="F90" s="3">
        <f t="shared" si="12"/>
        <v>2.168242594162418E-07</v>
      </c>
      <c r="G90" s="3">
        <f t="shared" si="13"/>
        <v>1.8631990153998759</v>
      </c>
      <c r="H90" s="12">
        <f t="shared" si="14"/>
        <v>46.5799753849969</v>
      </c>
      <c r="I90" s="4">
        <f t="shared" si="15"/>
        <v>8.8</v>
      </c>
    </row>
    <row r="91" spans="1:9" ht="19.5" customHeight="1">
      <c r="A91" s="4">
        <v>8.9</v>
      </c>
      <c r="B91" s="3">
        <f t="shared" si="8"/>
        <v>1.2589254117941623E-09</v>
      </c>
      <c r="C91" s="3">
        <f t="shared" si="9"/>
        <v>7.943282347242845E-06</v>
      </c>
      <c r="D91" s="3">
        <f t="shared" si="10"/>
        <v>0.8881841051942373</v>
      </c>
      <c r="E91" s="3">
        <f t="shared" si="11"/>
        <v>0.11181575403806848</v>
      </c>
      <c r="F91" s="3">
        <f t="shared" si="12"/>
        <v>1.407676941974501E-07</v>
      </c>
      <c r="G91" s="3">
        <f t="shared" si="13"/>
        <v>1.8881919064499648</v>
      </c>
      <c r="H91" s="12">
        <f t="shared" si="14"/>
        <v>47.20479766124912</v>
      </c>
      <c r="I91" s="4">
        <f t="shared" si="15"/>
        <v>8.9</v>
      </c>
    </row>
    <row r="92" spans="1:9" ht="19.5" customHeight="1">
      <c r="A92" s="4">
        <v>9</v>
      </c>
      <c r="B92" s="3">
        <f t="shared" si="8"/>
        <v>1E-09</v>
      </c>
      <c r="C92" s="3">
        <f t="shared" si="9"/>
        <v>9.999999999999999E-06</v>
      </c>
      <c r="D92" s="3">
        <f t="shared" si="10"/>
        <v>0.9090908264462886</v>
      </c>
      <c r="E92" s="3">
        <f t="shared" si="11"/>
        <v>0.09090908264462887</v>
      </c>
      <c r="F92" s="3">
        <f t="shared" si="12"/>
        <v>9.090908264462887E-08</v>
      </c>
      <c r="G92" s="3">
        <f t="shared" si="13"/>
        <v>1.909100734537206</v>
      </c>
      <c r="H92" s="12">
        <f t="shared" si="14"/>
        <v>47.72751836343015</v>
      </c>
      <c r="I92" s="4">
        <f t="shared" si="15"/>
        <v>9</v>
      </c>
    </row>
    <row r="93" spans="1:9" ht="19.5" customHeight="1">
      <c r="A93" s="4">
        <v>9.1</v>
      </c>
      <c r="B93" s="3">
        <f t="shared" si="8"/>
        <v>7.9432823472428E-10</v>
      </c>
      <c r="C93" s="3">
        <f t="shared" si="9"/>
        <v>1.2589254117941695E-05</v>
      </c>
      <c r="D93" s="3">
        <f t="shared" si="10"/>
        <v>0.9264123897311457</v>
      </c>
      <c r="E93" s="3">
        <f t="shared" si="11"/>
        <v>0.07358755181618427</v>
      </c>
      <c r="F93" s="3">
        <f t="shared" si="12"/>
        <v>5.845267013183114E-08</v>
      </c>
      <c r="G93" s="3">
        <f t="shared" si="13"/>
        <v>1.9264249197382655</v>
      </c>
      <c r="H93" s="12">
        <f t="shared" si="14"/>
        <v>48.160622993456634</v>
      </c>
      <c r="I93" s="4">
        <f t="shared" si="15"/>
        <v>9.1</v>
      </c>
    </row>
    <row r="94" spans="1:9" ht="19.5" customHeight="1">
      <c r="A94" s="4">
        <v>9.200000000000001</v>
      </c>
      <c r="B94" s="3">
        <f t="shared" si="8"/>
        <v>6.309573444801904E-10</v>
      </c>
      <c r="C94" s="3">
        <f t="shared" si="9"/>
        <v>1.5848931924611206E-05</v>
      </c>
      <c r="D94" s="3">
        <f t="shared" si="10"/>
        <v>0.9406490216718895</v>
      </c>
      <c r="E94" s="3">
        <f t="shared" si="11"/>
        <v>0.05935094088019845</v>
      </c>
      <c r="F94" s="3">
        <f t="shared" si="12"/>
        <v>3.7447912050170784E-08</v>
      </c>
      <c r="G94" s="3">
        <f t="shared" si="13"/>
        <v>1.9406648325249447</v>
      </c>
      <c r="H94" s="12">
        <f t="shared" si="14"/>
        <v>48.516620813123616</v>
      </c>
      <c r="I94" s="4">
        <f t="shared" si="15"/>
        <v>9.200000000000001</v>
      </c>
    </row>
    <row r="95" spans="1:9" ht="19.5" customHeight="1">
      <c r="A95" s="4">
        <v>9.3</v>
      </c>
      <c r="B95" s="3">
        <f t="shared" si="8"/>
        <v>5.011872336272705E-10</v>
      </c>
      <c r="C95" s="3">
        <f t="shared" si="9"/>
        <v>1.9952623149688868E-05</v>
      </c>
      <c r="D95" s="3">
        <f t="shared" si="10"/>
        <v>0.9522732561873979</v>
      </c>
      <c r="E95" s="3">
        <f t="shared" si="11"/>
        <v>0.0477267198925795</v>
      </c>
      <c r="F95" s="3">
        <f t="shared" si="12"/>
        <v>2.3920022713065537E-08</v>
      </c>
      <c r="G95" s="3">
        <f t="shared" si="13"/>
        <v>1.9522931843893376</v>
      </c>
      <c r="H95" s="12">
        <f t="shared" si="14"/>
        <v>48.80732960973344</v>
      </c>
      <c r="I95" s="4">
        <f t="shared" si="15"/>
        <v>9.3</v>
      </c>
    </row>
    <row r="96" spans="1:9" ht="19.5" customHeight="1">
      <c r="A96" s="4">
        <v>9.4</v>
      </c>
      <c r="B96" s="3">
        <f t="shared" si="8"/>
        <v>3.981071705534962E-10</v>
      </c>
      <c r="C96" s="3">
        <f t="shared" si="9"/>
        <v>2.5118864315095866E-05</v>
      </c>
      <c r="D96" s="3">
        <f t="shared" si="10"/>
        <v>0.9617134814591818</v>
      </c>
      <c r="E96" s="3">
        <f t="shared" si="11"/>
        <v>0.038286503298686714</v>
      </c>
      <c r="F96" s="3">
        <f t="shared" si="12"/>
        <v>1.5242131498627266E-08</v>
      </c>
      <c r="G96" s="3">
        <f t="shared" si="13"/>
        <v>1.9617385846832582</v>
      </c>
      <c r="H96" s="12">
        <f t="shared" si="14"/>
        <v>49.043464617081455</v>
      </c>
      <c r="I96" s="4">
        <f t="shared" si="15"/>
        <v>9.4</v>
      </c>
    </row>
    <row r="97" spans="1:9" ht="19.5" customHeight="1">
      <c r="A97" s="4">
        <v>9.5</v>
      </c>
      <c r="B97" s="3">
        <f t="shared" si="8"/>
        <v>3.1622776601683744E-10</v>
      </c>
      <c r="C97" s="3">
        <f t="shared" si="9"/>
        <v>3.162277660168384E-05</v>
      </c>
      <c r="D97" s="3">
        <f t="shared" si="10"/>
        <v>0.9693465605719568</v>
      </c>
      <c r="E97" s="3">
        <f t="shared" si="11"/>
        <v>0.03065342973457749</v>
      </c>
      <c r="F97" s="3">
        <f t="shared" si="12"/>
        <v>9.693465605719536E-09</v>
      </c>
      <c r="G97" s="3">
        <f t="shared" si="13"/>
        <v>1.9693781733388651</v>
      </c>
      <c r="H97" s="12">
        <f t="shared" si="14"/>
        <v>49.234454333471625</v>
      </c>
      <c r="I97" s="4">
        <f t="shared" si="15"/>
        <v>9.5</v>
      </c>
    </row>
    <row r="98" spans="1:9" ht="19.5" customHeight="1">
      <c r="A98" s="4">
        <v>9.600000000000001</v>
      </c>
      <c r="B98" s="3">
        <f t="shared" si="8"/>
        <v>2.5118864315095696E-10</v>
      </c>
      <c r="C98" s="3">
        <f t="shared" si="9"/>
        <v>3.981071705534989E-05</v>
      </c>
      <c r="D98" s="3">
        <f t="shared" si="10"/>
        <v>0.9754966264455138</v>
      </c>
      <c r="E98" s="3">
        <f t="shared" si="11"/>
        <v>0.024503367399518455</v>
      </c>
      <c r="F98" s="3">
        <f t="shared" si="12"/>
        <v>6.154967609714433E-09</v>
      </c>
      <c r="G98" s="3">
        <f t="shared" si="13"/>
        <v>1.975536430756413</v>
      </c>
      <c r="H98" s="12">
        <f t="shared" si="14"/>
        <v>49.388410768910326</v>
      </c>
      <c r="I98" s="4">
        <f t="shared" si="15"/>
        <v>9.600000000000001</v>
      </c>
    </row>
    <row r="99" spans="1:9" ht="19.5" customHeight="1">
      <c r="A99" s="4">
        <v>9.700000000000001</v>
      </c>
      <c r="B99" s="3">
        <f t="shared" si="8"/>
        <v>1.995262314968873E-10</v>
      </c>
      <c r="C99" s="3">
        <f t="shared" si="9"/>
        <v>5.0118723362727394E-05</v>
      </c>
      <c r="D99" s="3">
        <f t="shared" si="10"/>
        <v>0.9804376923005833</v>
      </c>
      <c r="E99" s="3">
        <f t="shared" si="11"/>
        <v>0.019562303796224013</v>
      </c>
      <c r="F99" s="3">
        <f t="shared" si="12"/>
        <v>3.903192755857829E-09</v>
      </c>
      <c r="G99" s="3">
        <f t="shared" si="13"/>
        <v>1.9804878069212273</v>
      </c>
      <c r="H99" s="12">
        <f t="shared" si="14"/>
        <v>49.51219517303068</v>
      </c>
      <c r="I99" s="4">
        <f t="shared" si="15"/>
        <v>9.700000000000001</v>
      </c>
    </row>
    <row r="100" spans="1:9" ht="19.5" customHeight="1">
      <c r="A100" s="4">
        <v>9.8</v>
      </c>
      <c r="B100" s="3">
        <f t="shared" si="8"/>
        <v>1.5848931924611098E-10</v>
      </c>
      <c r="C100" s="3">
        <f t="shared" si="9"/>
        <v>6.309573444801947E-05</v>
      </c>
      <c r="D100" s="3">
        <f t="shared" si="10"/>
        <v>0.9843983353240517</v>
      </c>
      <c r="E100" s="3">
        <f t="shared" si="11"/>
        <v>0.015601662203251385</v>
      </c>
      <c r="F100" s="3">
        <f t="shared" si="12"/>
        <v>2.4726968217010922E-09</v>
      </c>
      <c r="G100" s="3">
        <f t="shared" si="13"/>
        <v>1.9844614284273137</v>
      </c>
      <c r="H100" s="12">
        <f t="shared" si="14"/>
        <v>49.611535710682844</v>
      </c>
      <c r="I100" s="4">
        <f t="shared" si="15"/>
        <v>9.8</v>
      </c>
    </row>
    <row r="101" spans="1:9" ht="19.5" customHeight="1">
      <c r="A101" s="4">
        <v>9.9</v>
      </c>
      <c r="B101" s="3">
        <f t="shared" si="8"/>
        <v>1.2589254117941656E-10</v>
      </c>
      <c r="C101" s="3">
        <f t="shared" si="9"/>
        <v>7.943282347242825E-05</v>
      </c>
      <c r="D101" s="3">
        <f t="shared" si="10"/>
        <v>0.9875672631998286</v>
      </c>
      <c r="E101" s="3">
        <f t="shared" si="11"/>
        <v>0.012432735234982815</v>
      </c>
      <c r="F101" s="3">
        <f t="shared" si="12"/>
        <v>1.5651886325428574E-09</v>
      </c>
      <c r="G101" s="3">
        <f t="shared" si="13"/>
        <v>1.9876466943322197</v>
      </c>
      <c r="H101" s="12">
        <f t="shared" si="14"/>
        <v>49.69116735830549</v>
      </c>
      <c r="I101" s="4">
        <f t="shared" si="15"/>
        <v>9.9</v>
      </c>
    </row>
    <row r="102" spans="1:9" ht="19.5" customHeight="1">
      <c r="A102" s="4">
        <v>10</v>
      </c>
      <c r="B102" s="3">
        <f t="shared" si="8"/>
        <v>1E-10</v>
      </c>
      <c r="C102" s="3">
        <f t="shared" si="9"/>
        <v>9.999999999999999E-05</v>
      </c>
      <c r="D102" s="3">
        <f t="shared" si="10"/>
        <v>0.9900990089206939</v>
      </c>
      <c r="E102" s="3">
        <f t="shared" si="11"/>
        <v>0.00990099008920694</v>
      </c>
      <c r="F102" s="3">
        <f t="shared" si="12"/>
        <v>9.90099008920694E-10</v>
      </c>
      <c r="G102" s="3">
        <f t="shared" si="13"/>
        <v>1.9901990078305947</v>
      </c>
      <c r="H102" s="12">
        <f t="shared" si="14"/>
        <v>49.754975195764864</v>
      </c>
      <c r="I102" s="4">
        <f t="shared" si="15"/>
        <v>10</v>
      </c>
    </row>
    <row r="103" spans="1:9" ht="19.5" customHeight="1">
      <c r="A103" s="4">
        <v>10.100000000000001</v>
      </c>
      <c r="B103" s="3">
        <f t="shared" si="8"/>
        <v>7.943282347242762E-11</v>
      </c>
      <c r="C103" s="3">
        <f t="shared" si="9"/>
        <v>0.00012589254117941756</v>
      </c>
      <c r="D103" s="3">
        <f t="shared" si="10"/>
        <v>0.9921193155286181</v>
      </c>
      <c r="E103" s="3">
        <f t="shared" si="11"/>
        <v>0.007880683845397043</v>
      </c>
      <c r="F103" s="3">
        <f t="shared" si="12"/>
        <v>6.259849687334355E-10</v>
      </c>
      <c r="G103" s="3">
        <f t="shared" si="13"/>
        <v>1.9922452073643797</v>
      </c>
      <c r="H103" s="12">
        <f t="shared" si="14"/>
        <v>49.80613018410949</v>
      </c>
      <c r="I103" s="4">
        <f t="shared" si="15"/>
        <v>10.100000000000001</v>
      </c>
    </row>
    <row r="104" spans="1:9" ht="19.5" customHeight="1">
      <c r="A104" s="4">
        <v>10.200000000000001</v>
      </c>
      <c r="B104" s="3">
        <f t="shared" si="8"/>
        <v>6.309573444801897E-11</v>
      </c>
      <c r="C104" s="3">
        <f t="shared" si="9"/>
        <v>0.00015848931924611223</v>
      </c>
      <c r="D104" s="3">
        <f t="shared" si="10"/>
        <v>0.9937299872654356</v>
      </c>
      <c r="E104" s="3">
        <f t="shared" si="11"/>
        <v>0.0062700123389533196</v>
      </c>
      <c r="F104" s="3">
        <f t="shared" si="12"/>
        <v>3.9561103352440093E-10</v>
      </c>
      <c r="G104" s="3">
        <f t="shared" si="13"/>
        <v>1.993888476125975</v>
      </c>
      <c r="H104" s="12">
        <f t="shared" si="14"/>
        <v>49.84721190314937</v>
      </c>
      <c r="I104" s="4">
        <f t="shared" si="15"/>
        <v>10.200000000000001</v>
      </c>
    </row>
    <row r="105" spans="1:9" ht="19.5" customHeight="1">
      <c r="A105" s="4">
        <v>10.3</v>
      </c>
      <c r="B105" s="3">
        <f t="shared" si="8"/>
        <v>5.011872336272699E-11</v>
      </c>
      <c r="C105" s="3">
        <f t="shared" si="9"/>
        <v>0.0001995262314968889</v>
      </c>
      <c r="D105" s="3">
        <f t="shared" si="10"/>
        <v>0.9950131210146225</v>
      </c>
      <c r="E105" s="3">
        <f t="shared" si="11"/>
        <v>0.004986878735441546</v>
      </c>
      <c r="F105" s="3">
        <f t="shared" si="12"/>
        <v>2.4993599578506064E-10</v>
      </c>
      <c r="G105" s="3">
        <f t="shared" si="13"/>
        <v>1.9952126469460645</v>
      </c>
      <c r="H105" s="12">
        <f t="shared" si="14"/>
        <v>49.880316173651615</v>
      </c>
      <c r="I105" s="4">
        <f t="shared" si="15"/>
        <v>10.3</v>
      </c>
    </row>
    <row r="106" spans="1:9" ht="19.5" customHeight="1">
      <c r="A106" s="4">
        <v>10.4</v>
      </c>
      <c r="B106" s="3">
        <f t="shared" si="8"/>
        <v>3.981071705534958E-11</v>
      </c>
      <c r="C106" s="3">
        <f t="shared" si="9"/>
        <v>0.00025118864315095893</v>
      </c>
      <c r="D106" s="3">
        <f t="shared" si="10"/>
        <v>0.9960347142236129</v>
      </c>
      <c r="E106" s="3">
        <f t="shared" si="11"/>
        <v>0.003965285618526222</v>
      </c>
      <c r="F106" s="3">
        <f t="shared" si="12"/>
        <v>1.5786086380279427E-10</v>
      </c>
      <c r="G106" s="3">
        <f t="shared" si="13"/>
        <v>1.996285902669092</v>
      </c>
      <c r="H106" s="12">
        <f t="shared" si="14"/>
        <v>49.9071475667273</v>
      </c>
      <c r="I106" s="4">
        <f t="shared" si="15"/>
        <v>10.4</v>
      </c>
    </row>
    <row r="107" spans="1:9" ht="19.5" customHeight="1">
      <c r="A107" s="4">
        <v>10.5</v>
      </c>
      <c r="B107" s="3">
        <f t="shared" si="8"/>
        <v>3.162277660168371E-11</v>
      </c>
      <c r="C107" s="3">
        <f t="shared" si="9"/>
        <v>0.00031622776601683875</v>
      </c>
      <c r="D107" s="3">
        <f t="shared" si="10"/>
        <v>0.9968476907173693</v>
      </c>
      <c r="E107" s="3">
        <f t="shared" si="11"/>
        <v>0.003152309182945967</v>
      </c>
      <c r="F107" s="3">
        <f t="shared" si="12"/>
        <v>9.968476907173642E-11</v>
      </c>
      <c r="G107" s="3">
        <f t="shared" si="13"/>
        <v>1.9971639183520788</v>
      </c>
      <c r="H107" s="12">
        <f t="shared" si="14"/>
        <v>49.92909795880197</v>
      </c>
      <c r="I107" s="4">
        <f t="shared" si="15"/>
        <v>10.5</v>
      </c>
    </row>
    <row r="108" spans="1:9" ht="19.5" customHeight="1">
      <c r="A108" s="4">
        <v>10.600000000000001</v>
      </c>
      <c r="B108" s="3">
        <f t="shared" si="8"/>
        <v>2.5118864315095668E-11</v>
      </c>
      <c r="C108" s="3">
        <f t="shared" si="9"/>
        <v>0.00039810717055349936</v>
      </c>
      <c r="D108" s="3">
        <f t="shared" si="10"/>
        <v>0.9974944072699344</v>
      </c>
      <c r="E108" s="3">
        <f t="shared" si="11"/>
        <v>0.002505592667128026</v>
      </c>
      <c r="F108" s="3">
        <f t="shared" si="12"/>
        <v>6.293764223448756E-11</v>
      </c>
      <c r="G108" s="3">
        <f t="shared" si="13"/>
        <v>1.9978925143524315</v>
      </c>
      <c r="H108" s="12">
        <f t="shared" si="14"/>
        <v>49.94731285881079</v>
      </c>
      <c r="I108" s="4">
        <f t="shared" si="15"/>
        <v>10.600000000000001</v>
      </c>
    </row>
    <row r="109" spans="1:9" ht="19.5" customHeight="1">
      <c r="A109" s="4">
        <v>10.700000000000001</v>
      </c>
      <c r="B109" s="3">
        <f t="shared" si="8"/>
        <v>1.995262314968871E-11</v>
      </c>
      <c r="C109" s="3">
        <f t="shared" si="9"/>
        <v>0.0005011872336272745</v>
      </c>
      <c r="D109" s="3">
        <f t="shared" si="10"/>
        <v>0.9980087107896193</v>
      </c>
      <c r="E109" s="3">
        <f t="shared" si="11"/>
        <v>0.001991289170649194</v>
      </c>
      <c r="F109" s="3">
        <f t="shared" si="12"/>
        <v>3.9731442404019536E-11</v>
      </c>
      <c r="G109" s="3">
        <f t="shared" si="13"/>
        <v>1.9985098979635625</v>
      </c>
      <c r="H109" s="12">
        <f t="shared" si="14"/>
        <v>49.962747449089065</v>
      </c>
      <c r="I109" s="4">
        <f t="shared" si="15"/>
        <v>10.700000000000001</v>
      </c>
    </row>
    <row r="110" spans="1:9" ht="19.5" customHeight="1">
      <c r="A110" s="4">
        <v>10.8</v>
      </c>
      <c r="B110" s="3">
        <f t="shared" si="8"/>
        <v>1.5848931924611082E-11</v>
      </c>
      <c r="C110" s="3">
        <f t="shared" si="9"/>
        <v>0.0006309573444801954</v>
      </c>
      <c r="D110" s="3">
        <f t="shared" si="10"/>
        <v>0.9984176146941589</v>
      </c>
      <c r="E110" s="3">
        <f t="shared" si="11"/>
        <v>0.0015823852807620301</v>
      </c>
      <c r="F110" s="3">
        <f t="shared" si="12"/>
        <v>2.5079116593304008E-11</v>
      </c>
      <c r="G110" s="3">
        <f t="shared" si="13"/>
        <v>1.9990485719977111</v>
      </c>
      <c r="H110" s="12">
        <f t="shared" si="14"/>
        <v>49.976214299942775</v>
      </c>
      <c r="I110" s="4">
        <f t="shared" si="15"/>
        <v>10.8</v>
      </c>
    </row>
    <row r="111" spans="1:9" ht="19.5" customHeight="1">
      <c r="A111" s="4">
        <v>10.9</v>
      </c>
      <c r="B111" s="3">
        <f t="shared" si="8"/>
        <v>1.258925411794164E-11</v>
      </c>
      <c r="C111" s="3">
        <f t="shared" si="9"/>
        <v>0.0007943282347242835</v>
      </c>
      <c r="D111" s="3">
        <f t="shared" si="10"/>
        <v>0.9987426574728355</v>
      </c>
      <c r="E111" s="3">
        <f t="shared" si="11"/>
        <v>0.0012573425113353873</v>
      </c>
      <c r="F111" s="3">
        <f t="shared" si="12"/>
        <v>1.582900438849211E-11</v>
      </c>
      <c r="G111" s="3">
        <f t="shared" si="13"/>
        <v>1.9995369856791414</v>
      </c>
      <c r="H111" s="12">
        <f t="shared" si="14"/>
        <v>49.98842464197853</v>
      </c>
      <c r="I111" s="4">
        <f t="shared" si="15"/>
        <v>10.9</v>
      </c>
    </row>
    <row r="112" spans="1:9" ht="19.5" customHeight="1">
      <c r="A112" s="4">
        <v>11</v>
      </c>
      <c r="B112" s="3">
        <f t="shared" si="8"/>
        <v>1E-11</v>
      </c>
      <c r="C112" s="3">
        <f t="shared" si="9"/>
        <v>0.001</v>
      </c>
      <c r="D112" s="3">
        <f t="shared" si="10"/>
        <v>0.9990009989910191</v>
      </c>
      <c r="E112" s="3">
        <f t="shared" si="11"/>
        <v>0.000999000998991019</v>
      </c>
      <c r="F112" s="3">
        <f t="shared" si="12"/>
        <v>9.990009989910188E-12</v>
      </c>
      <c r="G112" s="3">
        <f t="shared" si="13"/>
        <v>2.0000009989710295</v>
      </c>
      <c r="H112" s="12">
        <f t="shared" si="14"/>
        <v>50.00002497427574</v>
      </c>
      <c r="I112" s="4">
        <f t="shared" si="15"/>
        <v>11</v>
      </c>
    </row>
    <row r="113" spans="1:9" ht="19.5" customHeight="1">
      <c r="A113" s="4">
        <v>11.100000000000001</v>
      </c>
      <c r="B113" s="3">
        <f t="shared" si="8"/>
        <v>7.943282347242783E-12</v>
      </c>
      <c r="C113" s="3">
        <f t="shared" si="9"/>
        <v>0.0012589254117941723</v>
      </c>
      <c r="D113" s="3">
        <f t="shared" si="10"/>
        <v>0.9992063022155312</v>
      </c>
      <c r="E113" s="3">
        <f t="shared" si="11"/>
        <v>0.0007936977781642365</v>
      </c>
      <c r="F113" s="3">
        <f t="shared" si="12"/>
        <v>6.304565550337798E-12</v>
      </c>
      <c r="G113" s="3">
        <f t="shared" si="13"/>
        <v>2.0004652276130774</v>
      </c>
      <c r="H113" s="12">
        <f t="shared" si="14"/>
        <v>50.01163069032694</v>
      </c>
      <c r="I113" s="4">
        <f t="shared" si="15"/>
        <v>11.100000000000001</v>
      </c>
    </row>
    <row r="114" spans="1:9" ht="19.5" customHeight="1">
      <c r="A114" s="4">
        <v>11.200000000000001</v>
      </c>
      <c r="B114" s="3">
        <f t="shared" si="8"/>
        <v>6.309573444801913E-12</v>
      </c>
      <c r="C114" s="3">
        <f t="shared" si="9"/>
        <v>0.0015848931924611184</v>
      </c>
      <c r="D114" s="3">
        <f t="shared" si="10"/>
        <v>0.9993694405076841</v>
      </c>
      <c r="E114" s="3">
        <f t="shared" si="11"/>
        <v>0.0006305594883373828</v>
      </c>
      <c r="F114" s="3">
        <f t="shared" si="12"/>
        <v>3.978561402981432E-12</v>
      </c>
      <c r="G114" s="3">
        <f t="shared" si="13"/>
        <v>2.0009543336898568</v>
      </c>
      <c r="H114" s="12">
        <f t="shared" si="14"/>
        <v>50.02385834224642</v>
      </c>
      <c r="I114" s="4">
        <f t="shared" si="15"/>
        <v>11.200000000000001</v>
      </c>
    </row>
    <row r="115" spans="1:9" ht="19.5" customHeight="1">
      <c r="A115" s="4">
        <v>11.3</v>
      </c>
      <c r="B115" s="3">
        <f t="shared" si="8"/>
        <v>5.0118723362726945E-12</v>
      </c>
      <c r="C115" s="3">
        <f t="shared" si="9"/>
        <v>0.001995262314968891</v>
      </c>
      <c r="D115" s="3">
        <f t="shared" si="10"/>
        <v>0.9994990638266771</v>
      </c>
      <c r="E115" s="3">
        <f t="shared" si="11"/>
        <v>0.0005009361708123378</v>
      </c>
      <c r="F115" s="3">
        <f t="shared" si="12"/>
        <v>2.510628136732729E-12</v>
      </c>
      <c r="G115" s="3">
        <f t="shared" si="13"/>
        <v>2.0014943261341234</v>
      </c>
      <c r="H115" s="12">
        <f t="shared" si="14"/>
        <v>50.03735815335308</v>
      </c>
      <c r="I115" s="4">
        <f t="shared" si="15"/>
        <v>11.3</v>
      </c>
    </row>
    <row r="116" spans="1:9" ht="19.5" customHeight="1">
      <c r="A116" s="4">
        <v>11.4</v>
      </c>
      <c r="B116" s="3">
        <f t="shared" si="8"/>
        <v>3.981071705534953E-12</v>
      </c>
      <c r="C116" s="3">
        <f t="shared" si="9"/>
        <v>0.002511886431509592</v>
      </c>
      <c r="D116" s="3">
        <f t="shared" si="10"/>
        <v>0.9996020512541115</v>
      </c>
      <c r="E116" s="3">
        <f t="shared" si="11"/>
        <v>0.00039794874430424434</v>
      </c>
      <c r="F116" s="3">
        <f t="shared" si="12"/>
        <v>1.584262486202791E-12</v>
      </c>
      <c r="G116" s="3">
        <f t="shared" si="13"/>
        <v>2.0021139376800554</v>
      </c>
      <c r="H116" s="12">
        <f t="shared" si="14"/>
        <v>50.052848442001384</v>
      </c>
      <c r="I116" s="4">
        <f t="shared" si="15"/>
        <v>11.4</v>
      </c>
    </row>
    <row r="117" spans="1:9" ht="19.5" customHeight="1">
      <c r="A117" s="4">
        <v>11.5</v>
      </c>
      <c r="B117" s="3">
        <f t="shared" si="8"/>
        <v>3.162277660168367E-12</v>
      </c>
      <c r="C117" s="3">
        <f t="shared" si="9"/>
        <v>0.003162277660168392</v>
      </c>
      <c r="D117" s="3">
        <f t="shared" si="10"/>
        <v>0.9996838722013711</v>
      </c>
      <c r="E117" s="3">
        <f t="shared" si="11"/>
        <v>0.0003161277976293004</v>
      </c>
      <c r="F117" s="3">
        <f t="shared" si="12"/>
        <v>9.99683872201363E-13</v>
      </c>
      <c r="G117" s="3">
        <f t="shared" si="13"/>
        <v>2.0028461498573775</v>
      </c>
      <c r="H117" s="12">
        <f t="shared" si="14"/>
        <v>50.07115374643444</v>
      </c>
      <c r="I117" s="4">
        <f t="shared" si="15"/>
        <v>11.5</v>
      </c>
    </row>
    <row r="118" spans="1:9" ht="19.5" customHeight="1">
      <c r="A118" s="4">
        <v>11.600000000000001</v>
      </c>
      <c r="B118" s="3">
        <f t="shared" si="8"/>
        <v>2.5118864315095637E-12</v>
      </c>
      <c r="C118" s="3">
        <f t="shared" si="9"/>
        <v>0.003981071705534999</v>
      </c>
      <c r="D118" s="3">
        <f t="shared" si="10"/>
        <v>0.9997488744361079</v>
      </c>
      <c r="E118" s="3">
        <f t="shared" si="11"/>
        <v>0.0002511255632613018</v>
      </c>
      <c r="F118" s="3">
        <f t="shared" si="12"/>
        <v>6.307988949612606E-13</v>
      </c>
      <c r="G118" s="3">
        <f t="shared" si="13"/>
        <v>2.0037299461385003</v>
      </c>
      <c r="H118" s="12">
        <f t="shared" si="14"/>
        <v>50.09324865346251</v>
      </c>
      <c r="I118" s="4">
        <f t="shared" si="15"/>
        <v>11.600000000000001</v>
      </c>
    </row>
    <row r="119" spans="1:9" ht="19.5" customHeight="1">
      <c r="A119" s="4">
        <v>11.700000000000001</v>
      </c>
      <c r="B119" s="3">
        <f t="shared" si="8"/>
        <v>1.9952623149688686E-12</v>
      </c>
      <c r="C119" s="3">
        <f t="shared" si="9"/>
        <v>0.005011872336272751</v>
      </c>
      <c r="D119" s="3">
        <f t="shared" si="10"/>
        <v>0.9998005135708805</v>
      </c>
      <c r="E119" s="3">
        <f t="shared" si="11"/>
        <v>0.00019948642872144986</v>
      </c>
      <c r="F119" s="3">
        <f t="shared" si="12"/>
        <v>3.980277535756322E-13</v>
      </c>
      <c r="G119" s="3">
        <f t="shared" si="13"/>
        <v>2.00481238590476</v>
      </c>
      <c r="H119" s="12">
        <f t="shared" si="14"/>
        <v>50.120309647618996</v>
      </c>
      <c r="I119" s="4">
        <f t="shared" si="15"/>
        <v>11.700000000000001</v>
      </c>
    </row>
    <row r="120" spans="1:9" ht="19.5" customHeight="1">
      <c r="A120" s="4">
        <v>11.8</v>
      </c>
      <c r="B120" s="3">
        <f t="shared" si="8"/>
        <v>1.5848931924611065E-12</v>
      </c>
      <c r="C120" s="3">
        <f t="shared" si="9"/>
        <v>0.00630957344480196</v>
      </c>
      <c r="D120" s="3">
        <f t="shared" si="10"/>
        <v>0.9998415357953867</v>
      </c>
      <c r="E120" s="3">
        <f t="shared" si="11"/>
        <v>0.0001584642043621966</v>
      </c>
      <c r="F120" s="3">
        <f t="shared" si="12"/>
        <v>2.5114883874241097E-13</v>
      </c>
      <c r="G120" s="3">
        <f t="shared" si="13"/>
        <v>2.0061511092383526</v>
      </c>
      <c r="H120" s="12">
        <f t="shared" si="14"/>
        <v>50.153777730958815</v>
      </c>
      <c r="I120" s="4">
        <f t="shared" si="15"/>
        <v>11.8</v>
      </c>
    </row>
    <row r="121" spans="1:9" ht="19.5" customHeight="1">
      <c r="A121" s="4">
        <v>11.9</v>
      </c>
      <c r="B121" s="3">
        <f t="shared" si="8"/>
        <v>1.2589254117941629E-12</v>
      </c>
      <c r="C121" s="3">
        <f t="shared" si="9"/>
        <v>0.007943282347242843</v>
      </c>
      <c r="D121" s="3">
        <f t="shared" si="10"/>
        <v>0.9998741233055991</v>
      </c>
      <c r="E121" s="3">
        <f t="shared" si="11"/>
        <v>0.0001258766942424829</v>
      </c>
      <c r="F121" s="3">
        <f t="shared" si="12"/>
        <v>1.584693691345057E-13</v>
      </c>
      <c r="G121" s="3">
        <f t="shared" si="13"/>
        <v>2.0078174056514246</v>
      </c>
      <c r="H121" s="12">
        <f t="shared" si="14"/>
        <v>50.195435141285614</v>
      </c>
      <c r="I121" s="4">
        <f t="shared" si="15"/>
        <v>11.9</v>
      </c>
    </row>
    <row r="122" spans="1:9" ht="19.5" customHeight="1">
      <c r="A122" s="4">
        <v>12</v>
      </c>
      <c r="B122" s="3">
        <f t="shared" si="8"/>
        <v>1E-12</v>
      </c>
      <c r="C122" s="3">
        <f t="shared" si="9"/>
        <v>0.01</v>
      </c>
      <c r="D122" s="3">
        <f t="shared" si="10"/>
        <v>0.9999000099989002</v>
      </c>
      <c r="E122" s="3">
        <f t="shared" si="11"/>
        <v>9.999000099989E-05</v>
      </c>
      <c r="F122" s="3">
        <f t="shared" si="12"/>
        <v>9.999000099988999E-14</v>
      </c>
      <c r="G122" s="3">
        <f t="shared" si="13"/>
        <v>2.0099000099978</v>
      </c>
      <c r="H122" s="12">
        <f t="shared" si="14"/>
        <v>50.247500249945</v>
      </c>
      <c r="I122" s="4">
        <f t="shared" si="15"/>
        <v>12</v>
      </c>
    </row>
    <row r="123" spans="1:9" ht="19.5" customHeight="1">
      <c r="A123" s="4">
        <v>12.100000000000001</v>
      </c>
      <c r="B123" s="3">
        <f t="shared" si="8"/>
        <v>7.943282347242773E-13</v>
      </c>
      <c r="C123" s="3">
        <f t="shared" si="9"/>
        <v>0.012589254117941739</v>
      </c>
      <c r="D123" s="3">
        <f t="shared" si="10"/>
        <v>0.9999205734855366</v>
      </c>
      <c r="E123" s="3">
        <f t="shared" si="11"/>
        <v>7.942651440012533E-05</v>
      </c>
      <c r="F123" s="3">
        <f t="shared" si="12"/>
        <v>6.309072297375394E-14</v>
      </c>
      <c r="G123" s="3">
        <f t="shared" si="13"/>
        <v>2.0125098276026208</v>
      </c>
      <c r="H123" s="12">
        <f t="shared" si="14"/>
        <v>50.31274569006552</v>
      </c>
      <c r="I123" s="4">
        <f t="shared" si="15"/>
        <v>12.100000000000001</v>
      </c>
    </row>
    <row r="124" spans="1:9" ht="19.5" customHeight="1">
      <c r="A124" s="4">
        <v>12.200000000000001</v>
      </c>
      <c r="B124" s="3">
        <f t="shared" si="8"/>
        <v>6.309573444801906E-13</v>
      </c>
      <c r="C124" s="3">
        <f t="shared" si="9"/>
        <v>0.0158489319246112</v>
      </c>
      <c r="D124" s="3">
        <f t="shared" si="10"/>
        <v>0.9999369082463327</v>
      </c>
      <c r="E124" s="3">
        <f t="shared" si="11"/>
        <v>6.30917536274838E-05</v>
      </c>
      <c r="F124" s="3">
        <f t="shared" si="12"/>
        <v>3.980820532739561E-14</v>
      </c>
      <c r="G124" s="3">
        <f t="shared" si="13"/>
        <v>2.015785840170273</v>
      </c>
      <c r="H124" s="12">
        <f t="shared" si="14"/>
        <v>50.39464600425683</v>
      </c>
      <c r="I124" s="4">
        <f t="shared" si="15"/>
        <v>12.200000000000001</v>
      </c>
    </row>
    <row r="125" spans="1:9" ht="19.5" customHeight="1">
      <c r="A125" s="4">
        <v>12.3</v>
      </c>
      <c r="B125" s="3">
        <f t="shared" si="8"/>
        <v>5.011872336272707E-13</v>
      </c>
      <c r="C125" s="3">
        <f t="shared" si="9"/>
        <v>0.01995262314968886</v>
      </c>
      <c r="D125" s="3">
        <f t="shared" si="10"/>
        <v>0.9999498837883727</v>
      </c>
      <c r="E125" s="3">
        <f t="shared" si="11"/>
        <v>5.011621160218053E-05</v>
      </c>
      <c r="F125" s="3">
        <f t="shared" si="12"/>
        <v>2.5117605452775785E-14</v>
      </c>
      <c r="G125" s="3">
        <f t="shared" si="13"/>
        <v>2.019902506937535</v>
      </c>
      <c r="H125" s="12">
        <f t="shared" si="14"/>
        <v>50.49756267343838</v>
      </c>
      <c r="I125" s="4">
        <f t="shared" si="15"/>
        <v>12.3</v>
      </c>
    </row>
    <row r="126" spans="1:9" ht="19.5" customHeight="1">
      <c r="A126" s="4">
        <v>12.4</v>
      </c>
      <c r="B126" s="3">
        <f t="shared" si="8"/>
        <v>3.981071705534963E-13</v>
      </c>
      <c r="C126" s="3">
        <f t="shared" si="9"/>
        <v>0.02511886431509586</v>
      </c>
      <c r="D126" s="3">
        <f t="shared" si="10"/>
        <v>0.9999601908677589</v>
      </c>
      <c r="E126" s="3">
        <f t="shared" si="11"/>
        <v>3.980913222524976E-05</v>
      </c>
      <c r="F126" s="3">
        <f t="shared" si="12"/>
        <v>1.584830099238419E-14</v>
      </c>
      <c r="G126" s="3">
        <f t="shared" si="13"/>
        <v>2.025079055182441</v>
      </c>
      <c r="H126" s="12">
        <f t="shared" si="14"/>
        <v>50.62697637956103</v>
      </c>
      <c r="I126" s="4">
        <f t="shared" si="15"/>
        <v>12.4</v>
      </c>
    </row>
    <row r="127" spans="1:9" ht="19.5" customHeight="1">
      <c r="A127" s="4">
        <v>12.5</v>
      </c>
      <c r="B127" s="3">
        <f t="shared" si="8"/>
        <v>3.1622776601683746E-13</v>
      </c>
      <c r="C127" s="3">
        <f t="shared" si="9"/>
        <v>0.03162277660168384</v>
      </c>
      <c r="D127" s="3">
        <f t="shared" si="10"/>
        <v>0.9999683782233566</v>
      </c>
      <c r="E127" s="3">
        <f t="shared" si="11"/>
        <v>3.16217766333052E-05</v>
      </c>
      <c r="F127" s="3">
        <f t="shared" si="12"/>
        <v>9.999683782233535E-15</v>
      </c>
      <c r="G127" s="3">
        <f t="shared" si="13"/>
        <v>2.031591154824714</v>
      </c>
      <c r="H127" s="12">
        <f t="shared" si="14"/>
        <v>50.78977887061785</v>
      </c>
      <c r="I127" s="4">
        <f t="shared" si="15"/>
        <v>12.5</v>
      </c>
    </row>
    <row r="128" spans="1:9" ht="19.5" customHeight="1">
      <c r="A128" s="4">
        <v>12.600000000000001</v>
      </c>
      <c r="B128" s="3">
        <f t="shared" si="8"/>
        <v>2.5118864315095613E-13</v>
      </c>
      <c r="C128" s="3">
        <f t="shared" si="9"/>
        <v>0.039810717055350026</v>
      </c>
      <c r="D128" s="3">
        <f t="shared" si="10"/>
        <v>0.9999748817666201</v>
      </c>
      <c r="E128" s="3">
        <f t="shared" si="11"/>
        <v>2.5118233373599507E-05</v>
      </c>
      <c r="F128" s="3">
        <f t="shared" si="12"/>
        <v>6.309414959463523E-15</v>
      </c>
      <c r="G128" s="3">
        <f t="shared" si="13"/>
        <v>2.0397855988217124</v>
      </c>
      <c r="H128" s="12">
        <f t="shared" si="14"/>
        <v>50.994639970542806</v>
      </c>
      <c r="I128" s="4">
        <f t="shared" si="15"/>
        <v>12.600000000000001</v>
      </c>
    </row>
    <row r="129" spans="1:9" ht="19.5" customHeight="1">
      <c r="A129" s="4">
        <v>12.700000000000001</v>
      </c>
      <c r="B129" s="3">
        <f t="shared" si="8"/>
        <v>1.9952623149688663E-13</v>
      </c>
      <c r="C129" s="3">
        <f t="shared" si="9"/>
        <v>0.05011872336272756</v>
      </c>
      <c r="D129" s="3">
        <f t="shared" si="10"/>
        <v>0.9999800477749455</v>
      </c>
      <c r="E129" s="3">
        <f t="shared" si="11"/>
        <v>1.995222505046115E-05</v>
      </c>
      <c r="F129" s="3">
        <f t="shared" si="12"/>
        <v>3.980992274296292E-15</v>
      </c>
      <c r="G129" s="3">
        <f t="shared" si="13"/>
        <v>2.0500987711374696</v>
      </c>
      <c r="H129" s="12">
        <f t="shared" si="14"/>
        <v>51.25246927843674</v>
      </c>
      <c r="I129" s="4">
        <f t="shared" si="15"/>
        <v>12.700000000000001</v>
      </c>
    </row>
    <row r="130" spans="1:9" ht="19.5" customHeight="1">
      <c r="A130" s="4">
        <v>12.8</v>
      </c>
      <c r="B130" s="3">
        <f>10^-A130</f>
        <v>1.5848931924611046E-13</v>
      </c>
      <c r="C130" s="3">
        <f>0.00000000000001/B130</f>
        <v>0.06309573444801968</v>
      </c>
      <c r="D130" s="3">
        <f aca="true" t="shared" si="16" ref="D130:D142">$K$6/(B130^2/$K$9/$K$8+B130/$K$9+1)</f>
        <v>0.9999841513192576</v>
      </c>
      <c r="E130" s="3">
        <f aca="true" t="shared" si="17" ref="E130:E142">+B130*D130/$K$9</f>
        <v>1.5848680739948865E-05</v>
      </c>
      <c r="F130" s="3">
        <f aca="true" t="shared" si="18" ref="F130:F142">+B130*E130/$K$8</f>
        <v>2.5118466214234378E-15</v>
      </c>
      <c r="G130" s="3">
        <f>+D130*2+E130+C130-B130</f>
        <v>2.063079885767116</v>
      </c>
      <c r="H130" s="12">
        <f aca="true" t="shared" si="19" ref="H130:H142">+G130/$K$2*$K$7</f>
        <v>51.5769971441779</v>
      </c>
      <c r="I130" s="4">
        <f>+A130</f>
        <v>12.8</v>
      </c>
    </row>
    <row r="131" spans="1:9" ht="19.5" customHeight="1">
      <c r="A131" s="4">
        <v>12.9</v>
      </c>
      <c r="B131" s="3">
        <f>10^-A131</f>
        <v>1.2589254117941612E-13</v>
      </c>
      <c r="C131" s="3">
        <f>0.00000000000001/B131</f>
        <v>0.07943282347242853</v>
      </c>
      <c r="D131" s="3">
        <f t="shared" si="16"/>
        <v>0.9999874109043677</v>
      </c>
      <c r="E131" s="3">
        <f t="shared" si="17"/>
        <v>1.2589095630617583E-05</v>
      </c>
      <c r="F131" s="3">
        <f t="shared" si="18"/>
        <v>1.5848732400891317E-15</v>
      </c>
      <c r="G131" s="3">
        <f>+D131*2+E131+C131-B131</f>
        <v>2.079420234376669</v>
      </c>
      <c r="H131" s="12">
        <f t="shared" si="19"/>
        <v>51.985505859416726</v>
      </c>
      <c r="I131" s="4">
        <f>+A131</f>
        <v>12.9</v>
      </c>
    </row>
    <row r="132" spans="1:9" ht="19.5" customHeight="1">
      <c r="A132" s="4">
        <v>13</v>
      </c>
      <c r="B132" s="3">
        <f>10^-A132</f>
        <v>1E-13</v>
      </c>
      <c r="C132" s="3">
        <f>0.00000000000001/B132</f>
        <v>0.09999999999999999</v>
      </c>
      <c r="D132" s="3">
        <f t="shared" si="16"/>
        <v>0.999990000099998</v>
      </c>
      <c r="E132" s="3">
        <f t="shared" si="17"/>
        <v>9.99990000099998E-06</v>
      </c>
      <c r="F132" s="3">
        <f t="shared" si="18"/>
        <v>9.99990000099998E-16</v>
      </c>
      <c r="G132" s="3">
        <f>+D132*2+E132+C132-B132</f>
        <v>2.099990000099897</v>
      </c>
      <c r="H132" s="12">
        <f t="shared" si="19"/>
        <v>52.49975000249742</v>
      </c>
      <c r="I132" s="4">
        <f>+A132</f>
        <v>13</v>
      </c>
    </row>
    <row r="133" spans="1:9" ht="19.5" customHeight="1">
      <c r="A133" s="4">
        <v>13.100000000000001</v>
      </c>
      <c r="B133" s="3">
        <f>10^-A133</f>
        <v>7.943282347242764E-14</v>
      </c>
      <c r="C133" s="3">
        <f>0.00000000000001/B133</f>
        <v>0.12589254117941753</v>
      </c>
      <c r="D133" s="3">
        <f t="shared" si="16"/>
        <v>0.9999920567807473</v>
      </c>
      <c r="E133" s="3">
        <f t="shared" si="17"/>
        <v>7.943219252009494E-06</v>
      </c>
      <c r="F133" s="3">
        <f t="shared" si="18"/>
        <v>6.309523326476588E-16</v>
      </c>
      <c r="G133" s="3">
        <f>+D133*2+E133+C133-B133</f>
        <v>2.1258845979600847</v>
      </c>
      <c r="H133" s="12">
        <f t="shared" si="19"/>
        <v>53.147114949002116</v>
      </c>
      <c r="I133" s="4">
        <f>+A133</f>
        <v>13.100000000000001</v>
      </c>
    </row>
    <row r="134" spans="1:9" ht="19.5" customHeight="1">
      <c r="A134" s="4">
        <v>13.200000000000001</v>
      </c>
      <c r="B134" s="3">
        <f>10^-A134</f>
        <v>6.309573444801899E-14</v>
      </c>
      <c r="C134" s="3">
        <f>0.00000000000001/B134</f>
        <v>0.1584893192461122</v>
      </c>
      <c r="D134" s="3">
        <f t="shared" si="16"/>
        <v>0.9999936904663652</v>
      </c>
      <c r="E134" s="3">
        <f t="shared" si="17"/>
        <v>6.3095336343360274E-06</v>
      </c>
      <c r="F134" s="3">
        <f t="shared" si="18"/>
        <v>3.981046586829101E-16</v>
      </c>
      <c r="G134" s="3">
        <f>+D134*2+E134+C134-B134</f>
        <v>2.158483009712414</v>
      </c>
      <c r="H134" s="12">
        <f t="shared" si="19"/>
        <v>53.96207524281035</v>
      </c>
      <c r="I134" s="4">
        <f>+A134</f>
        <v>13.200000000000001</v>
      </c>
    </row>
    <row r="135" spans="1:9" ht="19.5" customHeight="1">
      <c r="A135" s="4">
        <v>13.3</v>
      </c>
      <c r="B135" s="3">
        <f>10^-A135</f>
        <v>5.011872336272701E-14</v>
      </c>
      <c r="C135" s="3">
        <f>0.00000000000001/B135</f>
        <v>0.19952623149688883</v>
      </c>
      <c r="D135" s="3">
        <f t="shared" si="16"/>
        <v>0.9999949881527822</v>
      </c>
      <c r="E135" s="3">
        <f t="shared" si="17"/>
        <v>5.011847217534277E-06</v>
      </c>
      <c r="F135" s="3">
        <f t="shared" si="18"/>
        <v>2.511873842318535E-16</v>
      </c>
      <c r="G135" s="3">
        <f>+D135*2+E135+C135-B135</f>
        <v>2.1995212196496206</v>
      </c>
      <c r="H135" s="12">
        <f t="shared" si="19"/>
        <v>54.988030491240515</v>
      </c>
      <c r="I135" s="4">
        <f>+A135</f>
        <v>13.3</v>
      </c>
    </row>
    <row r="136" spans="1:9" ht="19.5" customHeight="1">
      <c r="A136" s="4">
        <v>13.4</v>
      </c>
      <c r="B136" s="3">
        <f>10^-A136</f>
        <v>3.981071705534959E-14</v>
      </c>
      <c r="C136" s="3">
        <f>0.00000000000001/B136</f>
        <v>0.25118864315095885</v>
      </c>
      <c r="D136" s="3">
        <f t="shared" si="16"/>
        <v>0.9999960189441433</v>
      </c>
      <c r="E136" s="3">
        <f t="shared" si="17"/>
        <v>3.981055856666129E-06</v>
      </c>
      <c r="F136" s="3">
        <f t="shared" si="18"/>
        <v>1.5848868829127766E-16</v>
      </c>
      <c r="G136" s="3">
        <f>+D136*2+E136+C136-B136</f>
        <v>2.251184662095062</v>
      </c>
      <c r="H136" s="12">
        <f t="shared" si="19"/>
        <v>56.27961655237655</v>
      </c>
      <c r="I136" s="4">
        <f>+A136</f>
        <v>13.4</v>
      </c>
    </row>
    <row r="137" spans="1:9" ht="19.5" customHeight="1">
      <c r="A137" s="4">
        <v>13.5</v>
      </c>
      <c r="B137" s="3">
        <f>10^-A137</f>
        <v>3.1622776601683714E-14</v>
      </c>
      <c r="C137" s="3">
        <f>0.00000000000001/B137</f>
        <v>0.3162277660168387</v>
      </c>
      <c r="D137" s="3">
        <f t="shared" si="16"/>
        <v>0.9999968377323398</v>
      </c>
      <c r="E137" s="3">
        <f t="shared" si="17"/>
        <v>3.162267660199994E-06</v>
      </c>
      <c r="F137" s="3">
        <f t="shared" si="18"/>
        <v>9.999968377323348E-17</v>
      </c>
      <c r="G137" s="3">
        <f>+D137*2+E137+C137-B137</f>
        <v>2.316224603749147</v>
      </c>
      <c r="H137" s="12">
        <f t="shared" si="19"/>
        <v>57.90561509372868</v>
      </c>
      <c r="I137" s="4">
        <f>+A137</f>
        <v>13.5</v>
      </c>
    </row>
    <row r="138" spans="1:9" ht="19.5" customHeight="1">
      <c r="A138" s="4">
        <v>13.600000000000001</v>
      </c>
      <c r="B138" s="3">
        <f>10^-A138</f>
        <v>2.511886431509567E-14</v>
      </c>
      <c r="C138" s="3">
        <f>0.00000000000001/B138</f>
        <v>0.3981071705534993</v>
      </c>
      <c r="D138" s="3">
        <f t="shared" si="16"/>
        <v>0.999997488119878</v>
      </c>
      <c r="E138" s="3">
        <f t="shared" si="17"/>
        <v>2.511880121951971E-06</v>
      </c>
      <c r="F138" s="3">
        <f t="shared" si="18"/>
        <v>6.309557595909753E-17</v>
      </c>
      <c r="G138" s="3">
        <f>+D138*2+E138+C138-B138</f>
        <v>2.398104658673352</v>
      </c>
      <c r="H138" s="12">
        <f t="shared" si="19"/>
        <v>59.952616466833796</v>
      </c>
      <c r="I138" s="4">
        <f>+A138</f>
        <v>13.600000000000001</v>
      </c>
    </row>
    <row r="139" spans="1:9" ht="19.5" customHeight="1">
      <c r="A139" s="4">
        <v>13.700000000000001</v>
      </c>
      <c r="B139" s="3">
        <f>10^-A139</f>
        <v>1.995262314968871E-14</v>
      </c>
      <c r="C139" s="3">
        <f>0.00000000000001/B139</f>
        <v>0.5011872336272745</v>
      </c>
      <c r="D139" s="3">
        <f t="shared" si="16"/>
        <v>0.9999980047416661</v>
      </c>
      <c r="E139" s="3">
        <f t="shared" si="17"/>
        <v>1.995258333905109E-06</v>
      </c>
      <c r="F139" s="3">
        <f t="shared" si="18"/>
        <v>3.98106376226844E-17</v>
      </c>
      <c r="G139" s="3">
        <f>+D139*2+E139+C139-B139</f>
        <v>2.5011852383689206</v>
      </c>
      <c r="H139" s="12">
        <f t="shared" si="19"/>
        <v>62.52963095922301</v>
      </c>
      <c r="I139" s="4">
        <f>+A139</f>
        <v>13.700000000000001</v>
      </c>
    </row>
    <row r="140" spans="1:9" ht="19.5" customHeight="1">
      <c r="A140" s="4">
        <v>13.8</v>
      </c>
      <c r="B140" s="3">
        <f>10^-A140</f>
        <v>1.5848931924611084E-14</v>
      </c>
      <c r="C140" s="3">
        <f>0.00000000000001/B140</f>
        <v>0.6309573444801952</v>
      </c>
      <c r="D140" s="3">
        <f t="shared" si="16"/>
        <v>0.9999984151093194</v>
      </c>
      <c r="E140" s="3">
        <f t="shared" si="17"/>
        <v>1.584890680578658E-06</v>
      </c>
      <c r="F140" s="3">
        <f t="shared" si="18"/>
        <v>2.5118824504441682E-17</v>
      </c>
      <c r="G140" s="3">
        <f>+D140*2+E140+C140-B140</f>
        <v>2.6309557595894986</v>
      </c>
      <c r="H140" s="12">
        <f t="shared" si="19"/>
        <v>65.77389398973746</v>
      </c>
      <c r="I140" s="4">
        <f>+A140</f>
        <v>13.8</v>
      </c>
    </row>
    <row r="141" spans="1:9" ht="19.5" customHeight="1">
      <c r="A141" s="4">
        <v>13.9</v>
      </c>
      <c r="B141" s="3">
        <f>10^-A141</f>
        <v>1.2589254117941644E-14</v>
      </c>
      <c r="C141" s="3">
        <f>0.00000000000001/B141</f>
        <v>0.7943282347242833</v>
      </c>
      <c r="D141" s="3">
        <f t="shared" si="16"/>
        <v>0.9999987410761729</v>
      </c>
      <c r="E141" s="3">
        <f t="shared" si="17"/>
        <v>1.258923826902967E-06</v>
      </c>
      <c r="F141" s="3">
        <f t="shared" si="18"/>
        <v>1.584891197201303E-17</v>
      </c>
      <c r="G141" s="3">
        <f>+D141*2+E141+C141-B141</f>
        <v>2.794326975800444</v>
      </c>
      <c r="H141" s="12">
        <f t="shared" si="19"/>
        <v>69.85817439501109</v>
      </c>
      <c r="I141" s="4">
        <f>+A141</f>
        <v>13.9</v>
      </c>
    </row>
    <row r="142" spans="1:9" ht="19.5" customHeight="1">
      <c r="A142" s="4">
        <v>14</v>
      </c>
      <c r="B142" s="3">
        <f>10^-A142</f>
        <v>1E-14</v>
      </c>
      <c r="C142" s="3">
        <f>0.00000000000001/B142</f>
        <v>1</v>
      </c>
      <c r="D142" s="3">
        <f t="shared" si="16"/>
        <v>0.9999990000010001</v>
      </c>
      <c r="E142" s="3">
        <f t="shared" si="17"/>
        <v>9.99999000001E-07</v>
      </c>
      <c r="F142" s="3">
        <f t="shared" si="18"/>
        <v>9.99999000001E-18</v>
      </c>
      <c r="G142" s="3">
        <f>+D142*2+E142+C142-B142</f>
        <v>2.9999990000009897</v>
      </c>
      <c r="H142" s="12">
        <f t="shared" si="19"/>
        <v>74.99997500002475</v>
      </c>
      <c r="I142" s="4">
        <f>+A142</f>
        <v>14</v>
      </c>
    </row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sheetProtection/>
  <mergeCells count="2">
    <mergeCell ref="J1:L1"/>
    <mergeCell ref="J5:L5"/>
  </mergeCells>
  <printOptions/>
  <pageMargins left="0.75" right="0.75" top="1" bottom="1" header="0.5" footer="0.5"/>
  <pageSetup orientation="portrait" paperSize="9" r:id="rId2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fermi</dc:creator>
  <cp:keywords/>
  <dc:description/>
  <cp:lastModifiedBy>Luisa</cp:lastModifiedBy>
  <cp:lastPrinted>2016-05-11T20:41:17Z</cp:lastPrinted>
  <dcterms:created xsi:type="dcterms:W3CDTF">1999-12-08T21:39:31Z</dcterms:created>
  <dcterms:modified xsi:type="dcterms:W3CDTF">2016-07-18T15:52:27Z</dcterms:modified>
  <cp:category/>
  <cp:version/>
  <cp:contentType/>
  <cp:contentStatus/>
</cp:coreProperties>
</file>